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diaz\Documents\ADMINISTRACION SIGI\VARIOS\PENDIENTES\PLANEACION\"/>
    </mc:Choice>
  </mc:AlternateContent>
  <bookViews>
    <workbookView xWindow="0" yWindow="0" windowWidth="28800" windowHeight="10815"/>
  </bookViews>
  <sheets>
    <sheet name="DE01-F17" sheetId="1" r:id="rId1"/>
  </sheets>
  <externalReferences>
    <externalReference r:id="rId2"/>
    <externalReference r:id="rId3"/>
    <externalReference r:id="rId4"/>
  </externalReferences>
  <definedNames>
    <definedName name="AC" localSheetId="0">#REF!</definedName>
    <definedName name="AC">#REF!</definedName>
    <definedName name="ACI" localSheetId="0">#REF!</definedName>
    <definedName name="ACI">#REF!</definedName>
    <definedName name="ACTIVIDADBP" localSheetId="0">#REF!</definedName>
    <definedName name="ACTIVIDADBP">#REF!</definedName>
    <definedName name="ACTIVIDADBP2" localSheetId="0">#REF!</definedName>
    <definedName name="ACTIVIDADBP2">#REF!</definedName>
    <definedName name="_xlnm.Print_Area" localSheetId="0">'DE01-F17'!$B$1:$AE$31</definedName>
    <definedName name="asigbas">[1]planta2002!$I:$I</definedName>
    <definedName name="asigmen">'[2]UNIDAD ICT'!$G:$G</definedName>
    <definedName name="auxalm">[1]planta2002!$L:$L</definedName>
    <definedName name="bonser">[1]planta2002!$M:$M</definedName>
    <definedName name="componente" localSheetId="0">#REF!</definedName>
    <definedName name="componente">#REF!</definedName>
    <definedName name="cubs" localSheetId="0">#REF!</definedName>
    <definedName name="cubs">#REF!</definedName>
    <definedName name="detallebpin" localSheetId="0">#REF!</definedName>
    <definedName name="detallebpin">#REF!</definedName>
    <definedName name="DIGITALIZACION">[3]Hoja2!$V$5:$V$10</definedName>
    <definedName name="FINANCIADO" localSheetId="0">#REF!</definedName>
    <definedName name="FINANCIADO">#REF!</definedName>
    <definedName name="gasrep">[1]planta2002!$J:$J</definedName>
    <definedName name="horext">[1]planta2002!$AG:$AG</definedName>
    <definedName name="Mod">#REF!</definedName>
    <definedName name="PLAN_DE_COMPRAS" localSheetId="0">#REF!</definedName>
    <definedName name="PLAN_DE_COMPRAS">#REF!</definedName>
    <definedName name="primfas">[1]planta2002!$AA:$AA</definedName>
    <definedName name="primser">[1]planta2002!$N:$N</definedName>
    <definedName name="primtec">[1]planta2002!$T:$T</definedName>
    <definedName name="primvac">[1]planta2002!$O:$O</definedName>
    <definedName name="PRIORIDAD" localSheetId="0">#REF!</definedName>
    <definedName name="PRIORIDAD">#REF!</definedName>
    <definedName name="proyecto">'DE01-F17'!$B$99:$B$109</definedName>
    <definedName name="rubro" localSheetId="0">#REF!</definedName>
    <definedName name="rubro">#REF!</definedName>
    <definedName name="SALARIO" localSheetId="0">#REF!</definedName>
    <definedName name="SALARIO">#REF!</definedName>
    <definedName name="SB" localSheetId="0">#REF!</definedName>
    <definedName name="SB">#REF!</definedName>
    <definedName name="subtrn">[1]planta2002!$K:$K</definedName>
    <definedName name="_xlnm.Print_Titles" localSheetId="0">'DE01-F17'!$B:$B,'DE01-F17'!$9:$10</definedName>
  </definedNames>
  <calcPr calcId="152511"/>
</workbook>
</file>

<file path=xl/calcChain.xml><?xml version="1.0" encoding="utf-8"?>
<calcChain xmlns="http://schemas.openxmlformats.org/spreadsheetml/2006/main">
  <c r="C6" i="1" l="1"/>
  <c r="C5" i="1"/>
  <c r="AD18" i="1" l="1"/>
  <c r="AB18" i="1" l="1"/>
  <c r="AC18" i="1"/>
  <c r="AA18" i="1"/>
  <c r="M18" i="1"/>
  <c r="Z18" i="1" l="1"/>
  <c r="Y18" i="1" l="1"/>
  <c r="L18" i="1"/>
  <c r="N18" i="1"/>
  <c r="O18" i="1"/>
  <c r="K18" i="1" l="1"/>
  <c r="H140" i="1"/>
  <c r="H139" i="1"/>
  <c r="H138" i="1"/>
  <c r="H137" i="1"/>
  <c r="I133" i="1"/>
  <c r="I128" i="1"/>
  <c r="I125" i="1"/>
  <c r="I119" i="1"/>
  <c r="I115" i="1"/>
  <c r="I111" i="1"/>
  <c r="I106" i="1"/>
  <c r="I108" i="1"/>
  <c r="A11" i="1" l="1"/>
</calcChain>
</file>

<file path=xl/sharedStrings.xml><?xml version="1.0" encoding="utf-8"?>
<sst xmlns="http://schemas.openxmlformats.org/spreadsheetml/2006/main" count="199" uniqueCount="138">
  <si>
    <t>Nombre del Proyecto</t>
  </si>
  <si>
    <t>Objetivo General Proyecto</t>
  </si>
  <si>
    <t>Actividades</t>
  </si>
  <si>
    <t>Costo de la actividad  
Año 2016</t>
  </si>
  <si>
    <t>Costo de la actividad  
Año 2017</t>
  </si>
  <si>
    <t>Costo de la actividad  
Año 2018</t>
  </si>
  <si>
    <t xml:space="preserve">Producto  </t>
  </si>
  <si>
    <t>Unidad de Medida</t>
  </si>
  <si>
    <t>Meta
2016</t>
  </si>
  <si>
    <t>Meta
2017</t>
  </si>
  <si>
    <t xml:space="preserve">Descripción de la Actividad </t>
  </si>
  <si>
    <t>Total Solicitado</t>
  </si>
  <si>
    <t>Indicador de Gestión</t>
  </si>
  <si>
    <t>PROYECTO DE INVERSIÓN ACTUAL</t>
  </si>
  <si>
    <t>ESPACIO PARA DILIGENCIAR POR LA OFICINA ASESORA DE PLANEACIÓN</t>
  </si>
  <si>
    <t>NOMBRE Y FIRMA RESPONSABLE:</t>
  </si>
  <si>
    <t>FECHA:</t>
  </si>
  <si>
    <t>SOLICITUD ACTUALIZACIÓN PROYECTO DE INVERSIÓN</t>
  </si>
  <si>
    <t>SOLICITUD DE ACTUALIZACIÓN</t>
  </si>
  <si>
    <t>JUSTIFICACIÓN ACTUALIZACIÓN</t>
  </si>
  <si>
    <t xml:space="preserve">SI  </t>
  </si>
  <si>
    <t xml:space="preserve">NO </t>
  </si>
  <si>
    <t>Firma Jefe Oficina Asesora de Planeación</t>
  </si>
  <si>
    <t>Meta
2018</t>
  </si>
  <si>
    <t>Meta
2019</t>
  </si>
  <si>
    <t>Meta
2020</t>
  </si>
  <si>
    <t>Costo de la actividad  
Año 2019</t>
  </si>
  <si>
    <t>Costo de la actividad  
Año 2020</t>
  </si>
  <si>
    <t>Aumentar el uso del sistema de propiedad industrial a nivel regional y el nivel de eficiencia y calidad en los procesos de los trámites y servicios de propiedad industrial</t>
  </si>
  <si>
    <t>Mejorar e incrementar el control y vigilancia a las cámaras de comercio y comerciantes</t>
  </si>
  <si>
    <t>Incrementar el conocimiento de los ciudadanos  y los niveles de eficiencia en la atención de trámites y servicios en materia jurisdiccional</t>
  </si>
  <si>
    <t xml:space="preserve">Mejorar y fortalecer el sistema de atención al ciudadano de la entidad </t>
  </si>
  <si>
    <t>Aumentar el nivel de protección de datos personales</t>
  </si>
  <si>
    <t>FORTALECIMIENTO RENOVACIÓN Y MANTENIMIENTO DE LAS TECNOLOGÍAS DE INFORMACIÓN Y DE LAS COMUNICACIONES DE LA SIC A NIVEL NACIONAL</t>
  </si>
  <si>
    <t>INCREMENTO DEL USO DEL SISTEMA DE PROPIEDAD INDUSTRIAL Y DE LA EFICIENCIA Y CALIDAD EN LOS PROCESOS DE LOS TRÁMITES Y SERVICIOS DE PROPIEDAD INDUSTRIAL A NIVEL NACIONAL</t>
  </si>
  <si>
    <t>FORTALECIMIENTO DE LOS MECANISMOS PARA EJERCER CONTROL Y VIGILANCIA A LAS CÁMARAS DE COMERCIO Y COMERCIANTES A NIVEL NACIONAL</t>
  </si>
  <si>
    <t>DIFUSIÓN E INCREMENTO DE LOS NIVELES DE EFICIENCIA EN LA ATENCIÓN DE TRÁMITES Y SERVICIOS EN MATERIA JURISDICCIONAL A NIVEL NACIONAL</t>
  </si>
  <si>
    <t>FORTALECIMIENTO DE LA RED NACIONAL DE PROTECCIÓN AL CONSUMIDOR EN COLOMBIA</t>
  </si>
  <si>
    <t>FORTALECIMIENTO Y MODERNIZACIÓN DEL SISTEMA DE ATENCIÓN AL CIUDADANO DE LA SIC A NIVEL NACIONAL</t>
  </si>
  <si>
    <t>DIVULGACIÓN Y FORTALECIMIENTO DE LAS FUNCIONES DE PROTECCIÓN DE LA COMPETENCIA A NIVEL NACIONAL</t>
  </si>
  <si>
    <t>IMPLEMENTACIÓN Y FORTALECIMIENTO DE LA SUPERVISIÓN A LA ACTIVIDAD DE ADMINISTRACIÓN DE DATOS PERSONALES EN EL ÁMBITO NACIONAL</t>
  </si>
  <si>
    <t>Objetivo específico (1)</t>
  </si>
  <si>
    <t>Mantener las instalaciones en adecuado estado para el uso de los funcionarios y usuarios de la SIC</t>
  </si>
  <si>
    <t>C-3599-0200-1</t>
  </si>
  <si>
    <t>C-3503-0200-4</t>
  </si>
  <si>
    <t>C-3503-0200-8</t>
  </si>
  <si>
    <t>C-3503-0200-7</t>
  </si>
  <si>
    <t>C-3503-0200-1</t>
  </si>
  <si>
    <t>C-3599-0200-3</t>
  </si>
  <si>
    <t>C-3599-0200-2</t>
  </si>
  <si>
    <t>C-3503-0200-6</t>
  </si>
  <si>
    <t>C-3503-0200-3</t>
  </si>
  <si>
    <t>C-3503-0200-2</t>
  </si>
  <si>
    <t>C-3503-0200-5</t>
  </si>
  <si>
    <t>Reducir el nivel de vulnerabilidad de la infraestructura tecnológica de la SIC</t>
  </si>
  <si>
    <t xml:space="preserve">Generar conocimiento y uso del Sistema de Propiedad Industrial (PI) </t>
  </si>
  <si>
    <t>Fortalecer la capacidad institucional de la SIC en materia de propiedad industrial</t>
  </si>
  <si>
    <t>Ampliar la cobertura de control y vigilancia a las cámaras de comercio y comerciantes del país</t>
  </si>
  <si>
    <t>Dotar y fortalecer las tecnologías de información y comunicaciones de la Red Nacional de Protección al Consumidor</t>
  </si>
  <si>
    <t>Consolidar en el territorio colombiano la cultura de consumo y aproximar la información y las acciones de educación al consumidor colombiano</t>
  </si>
  <si>
    <t>Fortalecer la capacidad de atención en materia de asuntos jurisdiccionales</t>
  </si>
  <si>
    <t xml:space="preserve">Optimizar y fortalecer la gestión documental de la entidad </t>
  </si>
  <si>
    <t>Mejorar y fortalecer  la calidad de los trámites y servicios de la entidad</t>
  </si>
  <si>
    <t>Fortalecer los canales de atención y comunicación presenciales y no presenciales de la entidad</t>
  </si>
  <si>
    <t>Divulgar y promocionar los beneficios y reglamentación en materia de protección de la competencia</t>
  </si>
  <si>
    <t xml:space="preserve"> Incrementar la cobertura de protección de los consumidores en el territorio nacional</t>
  </si>
  <si>
    <t xml:space="preserve">Fortalecer la capacidad institucional de la SIC en la vigilancia de los instrumentos o sistemas de medición sujetos a control metrológico </t>
  </si>
  <si>
    <t>Fortalecer el control y vigilancia de precios</t>
  </si>
  <si>
    <t>Generar servicios y herramientas para acercar los servicios y trámites de la entidad al ciudadano</t>
  </si>
  <si>
    <t>C-3599-0200-1-1</t>
  </si>
  <si>
    <t>C-3599-0200-1-2</t>
  </si>
  <si>
    <t>C-3599-0200-1-3</t>
  </si>
  <si>
    <t>C-3599-0200-1-4</t>
  </si>
  <si>
    <t>C-3503-0200-4-1</t>
  </si>
  <si>
    <t>C-3503-0200-4-2</t>
  </si>
  <si>
    <t>C-3503-0200-4-3</t>
  </si>
  <si>
    <t>C-3503-0200-8-1</t>
  </si>
  <si>
    <t>C-3503-0200-7-1</t>
  </si>
  <si>
    <t>C-3503-0200-7-2</t>
  </si>
  <si>
    <t>C-3503-0200-1-1</t>
  </si>
  <si>
    <t>C-3503-0200-1-2</t>
  </si>
  <si>
    <t>C-3503-0200-1-3</t>
  </si>
  <si>
    <t>C-3599-0200-3-1</t>
  </si>
  <si>
    <t>C-3599-0200-3-2</t>
  </si>
  <si>
    <t>C-3599-0200-3-3</t>
  </si>
  <si>
    <t>C-3599-0200-2-1</t>
  </si>
  <si>
    <t>C-3599-0200-2-2</t>
  </si>
  <si>
    <t>C-3599-0200-2-3</t>
  </si>
  <si>
    <t>C-3599-0200-2-4</t>
  </si>
  <si>
    <t>C-3599-0200-2-5</t>
  </si>
  <si>
    <t>C-3503-0200-6-1</t>
  </si>
  <si>
    <t>C-3503-0200-6-2</t>
  </si>
  <si>
    <t>C-3503-0200-3-1</t>
  </si>
  <si>
    <t>C-3503-0200-3-2</t>
  </si>
  <si>
    <t>C-3503-0200-3-3</t>
  </si>
  <si>
    <t>C-3503-0200-2-1</t>
  </si>
  <si>
    <t>C-3503-0200-2-2</t>
  </si>
  <si>
    <t>C-3503-0200-2-3</t>
  </si>
  <si>
    <t>C-3503-0200-2-4</t>
  </si>
  <si>
    <t>Código Presupuestal</t>
  </si>
  <si>
    <t xml:space="preserve">FECHA DE APROBACION: </t>
  </si>
  <si>
    <t>NOMBRE DEL PROYECTO</t>
  </si>
  <si>
    <t>CÓDIGO PRESUPUESTAL</t>
  </si>
  <si>
    <t>OBJETIVO GENERAL</t>
  </si>
  <si>
    <t>OBJETIVOS ESPECÍFICOS</t>
  </si>
  <si>
    <t>ADECUACION DOTACIÓN Y MANTENIMIENTO SEDE SIC</t>
  </si>
  <si>
    <t>FORTALECIMIENTO DEL ESQUEMA DE CONTROL VIGILANCIA Y DIVULGACIÓN DE LOS DERECHOS DEL CONSUMIDOR A NIVEL NACIONAL</t>
  </si>
  <si>
    <t>FORTALECIMIENTO DEL CONTROL Y VIGILANCIA DE LA REGLAMENTACIÓN TÉCNICA METROLÓGICA DE HIDROCARBUROS Y PRECIOS EN EL TERRITORIO NACIONAL</t>
  </si>
  <si>
    <t>Fortalecer la red nacional de protección al consumidor e implementar acciones de articulación de sus miembros en el territorio nacional</t>
  </si>
  <si>
    <t>Fortalecer la Superintendencia de Industria y Comercio para mejorar el cumplimiento de las funciones asignadas en materia de protección al consumidor</t>
  </si>
  <si>
    <t>Fortalecer la función de control vigilancia y verificación en el mercado en beneficio de los consumidores y del subsistema nacional de la calidad</t>
  </si>
  <si>
    <t>Fortalecer renovar y mantener la plataforma tecnológica de información y comunicaciones de la Superintendencia de Industria y Comercio</t>
  </si>
  <si>
    <t>Contar con instalaciones que cumplan con los mínimos estándares de confort y seguridad para los funcionarios y usuarios de los servicios que presta la Superintendencia de Industria y Comercio</t>
  </si>
  <si>
    <t>Difundir y fortalecer las funciones asignadas a la Superintendencia de Industria y Comercio como autoridad nacional de competencia en el territorio colombiano</t>
  </si>
  <si>
    <t>Lograr un nivel óptimo de capacidad  instalada de procesamiento</t>
  </si>
  <si>
    <t>Efectuar el mejoramiento de sistemas de información existentes e implementar nuevos servicios informáticos alineados con el plan estratégico de la entidad cambios normativos y directrices del gobierno Nacional</t>
  </si>
  <si>
    <t>Fortalecer las capacidades técnicas del personal de la SIC en materia de las tecnologías de la información y comunicaciones</t>
  </si>
  <si>
    <t>Articular la SIC con las regiones y los actores (empresas, universidades, entidades públicas, etc.) que participan en actividades de innovación</t>
  </si>
  <si>
    <t>Promover el uso de las  normas procesales aplicables a las acciones de protección al consumidor de competencia desleal y de infracción a los derechos de propiedad industrial</t>
  </si>
  <si>
    <t>Brindar a los municipios y demás miembros de la red de consumidores mecanismos efectivos y adecuados en el desarrollo de  acciones de protección de los derechos de los consumidores en el territorio colombiano</t>
  </si>
  <si>
    <t>Adecuar los espacios arrendados para el funcionamiento de la sede de la SIC</t>
  </si>
  <si>
    <t>Dotar la sede para el funcionamiento de la SIC dando cumplimiento a las normas sobre salud seguridad y medio ambiente</t>
  </si>
  <si>
    <t>Mejorar el conocimiento de la ciudadanía sobre las funciones trámites y servicios de la entidad</t>
  </si>
  <si>
    <t>Mejorar los niveles de atención y oportunidad de los trámites y servicios en materia de protección de la competencia</t>
  </si>
  <si>
    <t xml:space="preserve"> Evacuar trámites de protección al consumidor aplicando las disposiciones y facultades consagradas en el Estatuto de Protección al Consumidor y demás normas que regulan la materia en los distintos sectores de la economía </t>
  </si>
  <si>
    <t>Incrementar el número de titulares y vigilados que conocen el derecho los principios garantías y procedimientos previstos en la ley</t>
  </si>
  <si>
    <t>Identificar el universo de vigilados y fortalecer las actividades de control y vigilancia de los sujetos obligados</t>
  </si>
  <si>
    <t>Fortalecer la capacidad institucional de la SIC en materia de control vigilancia y verificación de combustibles líquidos derivados del petróleo en estaciones de servicio vehicular y fluvial</t>
  </si>
  <si>
    <t>Fortalecer las actividades de inspección vigilancia y control en reglamentos técnicos asignados a la Superintendencia de Industria y Comercio y las actividades relacionadas con la función de valuación</t>
  </si>
  <si>
    <t>Productos y Metas</t>
  </si>
  <si>
    <t>SE APRUEBA LA ACTUALIZACIÓN</t>
  </si>
  <si>
    <t>C-3503-0200-3-4</t>
  </si>
  <si>
    <t>Consolidar y fortalecer la participación de la Superintendencia de Industria y Comercio en las distintas organizaciones internacionales</t>
  </si>
  <si>
    <t xml:space="preserve">Divulgar, capacitar y educar a los consumidores y empresarios en las normas de protección al consumidor </t>
  </si>
  <si>
    <t>Observaciones OAP</t>
  </si>
  <si>
    <t>Costo de la actividad  
Año 2021</t>
  </si>
  <si>
    <t>Meta
2021</t>
  </si>
  <si>
    <r>
      <rPr>
        <b/>
        <sz val="22"/>
        <rFont val="Cambria"/>
        <family val="1"/>
      </rPr>
      <t xml:space="preserve">La justificación de 2016 se puede simplificar a: </t>
    </r>
    <r>
      <rPr>
        <sz val="22"/>
        <rFont val="Cambria"/>
        <family val="1"/>
      </rPr>
      <t xml:space="preserve">
Se trasladan recursos de la actividad "Realizar visitas de inspección a comerciantes" con el fin de prorrogar los contratos en ejecución para dar cumplimiento a la meta propuesta.
</t>
    </r>
    <r>
      <rPr>
        <b/>
        <sz val="22"/>
        <rFont val="Cambria"/>
        <family val="1"/>
      </rPr>
      <t xml:space="preserve">Cambio de producto, medida y meta 2017: </t>
    </r>
    <r>
      <rPr>
        <sz val="22"/>
        <rFont val="Cambria"/>
        <family val="1"/>
      </rPr>
      <t xml:space="preserve">
</t>
    </r>
    <r>
      <rPr>
        <sz val="22"/>
        <color rgb="FFFF0000"/>
        <rFont val="Cambria"/>
        <family val="1"/>
      </rPr>
      <t xml:space="preserve">Para realizar el ajuste de la unidad de medida a % y la meta del producto a 70, se debe crear un nuevo producto cambiando el alcance del actual, la redacción podria ser la siguiente </t>
    </r>
    <r>
      <rPr>
        <b/>
        <sz val="22"/>
        <color rgb="FFFF0000"/>
        <rFont val="Cambria"/>
        <family val="1"/>
      </rPr>
      <t xml:space="preserve">"Trámites de inspección y vigilancia a las cámaras de comercio y comerciantes, atendidos", </t>
    </r>
    <r>
      <rPr>
        <sz val="22"/>
        <color rgb="FFFF0000"/>
        <rFont val="Cambria"/>
        <family val="1"/>
      </rPr>
      <t>si bien es cierto que son trámites y visitas, se estan midiendo de igual forma</t>
    </r>
    <r>
      <rPr>
        <b/>
        <sz val="22"/>
        <color rgb="FFFF0000"/>
        <rFont val="Cambria"/>
        <family val="1"/>
      </rPr>
      <t xml:space="preserve">. </t>
    </r>
    <r>
      <rPr>
        <sz val="22"/>
        <color rgb="FFFF0000"/>
        <rFont val="Cambria"/>
        <family val="1"/>
      </rPr>
      <t>Al crearse un producto nuevo se debe establecer meta para el periodo 2017-2020.</t>
    </r>
    <r>
      <rPr>
        <sz val="22"/>
        <rFont val="Cambria"/>
        <family val="1"/>
      </rPr>
      <t xml:space="preserve">
</t>
    </r>
    <r>
      <rPr>
        <b/>
        <sz val="22"/>
        <rFont val="Cambria"/>
        <family val="1"/>
      </rPr>
      <t>Justificación 2017:</t>
    </r>
    <r>
      <rPr>
        <sz val="22"/>
        <rFont val="Cambria"/>
        <family val="1"/>
      </rPr>
      <t xml:space="preserve">
Debido a que la Dirección de Cámaras de Comercio está sujeta al número de casos que presentan los ciudadanos durante la vigencia, no es posible preveer la cantidad de trámites que ingresarán. Por tal motivo es necesario realizar el ajuste de la unidad de medida a % y la meta 2017-2020 a 70%.
Por otro lado, el costo de las actividades aumentó debido a que los contratos de prestación de servicios deben ajustarse de acuerdo al IPC proyectado para el año 2017.
</t>
    </r>
    <r>
      <rPr>
        <u/>
        <sz val="22"/>
        <rFont val="Cambria"/>
        <family val="1"/>
      </rPr>
      <t>No es necesario justificar o nombrar que hemos realizado muchas modificaciones,  se puede justificar con el numero de casos inciertos que llegan en la vigencia y que es pertinente cambiar la forma de medición.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</si>
</sst>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 #,##0_-;\-* #,##0_-;_-* &quot;-&quot;??_-;_-@_-"/>
    <numFmt numFmtId="167" formatCode="_-* #,##0.00\ _€_-;\-* #,##0.00\ _€_-;_-* &quot;-&quot;??\ _€_-;_-@_-"/>
  </numFmts>
  <fonts count="27"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Verdana"/>
      <family val="2"/>
    </font>
    <font>
      <b/>
      <sz val="10"/>
      <name val="Verdana"/>
      <family val="2"/>
    </font>
    <font>
      <u/>
      <sz val="10"/>
      <color theme="10"/>
      <name val="Arial"/>
      <family val="2"/>
    </font>
    <font>
      <sz val="16"/>
      <color theme="1"/>
      <name val="Arial Narrow"/>
      <family val="2"/>
    </font>
    <font>
      <b/>
      <sz val="16"/>
      <color theme="1"/>
      <name val="Arial Narrow"/>
      <family val="2"/>
    </font>
    <font>
      <sz val="16"/>
      <name val="Cambria"/>
      <family val="1"/>
    </font>
    <font>
      <b/>
      <sz val="16"/>
      <name val="Cambria"/>
      <family val="1"/>
    </font>
    <font>
      <b/>
      <sz val="16"/>
      <name val="Calibri"/>
      <family val="2"/>
    </font>
    <font>
      <b/>
      <sz val="16"/>
      <name val="Arial Narrow"/>
      <family val="2"/>
    </font>
    <font>
      <sz val="16"/>
      <name val="Arial"/>
      <family val="2"/>
    </font>
    <font>
      <sz val="16"/>
      <color rgb="FFFF0000"/>
      <name val="Cambria"/>
      <family val="1"/>
    </font>
    <font>
      <sz val="16"/>
      <color theme="1"/>
      <name val="Cambria"/>
      <family val="1"/>
    </font>
    <font>
      <sz val="16"/>
      <color theme="1"/>
      <name val="Calibri"/>
      <family val="2"/>
      <scheme val="minor"/>
    </font>
    <font>
      <b/>
      <sz val="16"/>
      <color theme="1"/>
      <name val="Calibri"/>
      <family val="2"/>
      <scheme val="minor"/>
    </font>
    <font>
      <sz val="16"/>
      <name val="Calibri"/>
      <family val="2"/>
      <scheme val="minor"/>
    </font>
    <font>
      <sz val="22"/>
      <name val="Cambria"/>
      <family val="1"/>
    </font>
    <font>
      <sz val="22"/>
      <name val="Arial"/>
      <family val="2"/>
    </font>
    <font>
      <sz val="22"/>
      <color theme="1"/>
      <name val="Arial"/>
      <family val="2"/>
    </font>
    <font>
      <b/>
      <sz val="22"/>
      <name val="Cambria"/>
      <family val="1"/>
    </font>
    <font>
      <sz val="22"/>
      <color rgb="FFFF0000"/>
      <name val="Cambria"/>
      <family val="1"/>
    </font>
    <font>
      <b/>
      <sz val="22"/>
      <color rgb="FFFF0000"/>
      <name val="Cambria"/>
      <family val="1"/>
    </font>
    <font>
      <u/>
      <sz val="22"/>
      <name val="Cambria"/>
      <family val="1"/>
    </font>
    <font>
      <b/>
      <sz val="48"/>
      <color theme="1"/>
      <name val="Arial Narrow"/>
      <family val="2"/>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65"/>
        <bgColor indexed="64"/>
      </patternFill>
    </fill>
    <fill>
      <patternFill patternType="solid">
        <fgColor rgb="FFDBE5F1"/>
        <bgColor indexed="64"/>
      </patternFill>
    </fill>
    <fill>
      <patternFill patternType="solid">
        <fgColor rgb="FF808080"/>
        <bgColor indexed="64"/>
      </patternFill>
    </fill>
    <fill>
      <patternFill patternType="solid">
        <fgColor theme="4"/>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4" fillId="0" borderId="0">
      <alignment horizontal="left" vertical="center"/>
    </xf>
    <xf numFmtId="0" fontId="5" fillId="6" borderId="0">
      <alignment horizontal="center" vertical="center"/>
    </xf>
    <xf numFmtId="0" fontId="6" fillId="0" borderId="0" applyNumberFormat="0" applyFill="0" applyBorder="0" applyAlignment="0" applyProtection="0"/>
    <xf numFmtId="0" fontId="5" fillId="7" borderId="1">
      <alignment horizontal="left" vertical="center" wrapText="1"/>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3" fontId="4" fillId="0" borderId="0">
      <alignment horizontal="right" vertical="center"/>
    </xf>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53">
    <xf numFmtId="0" fontId="0" fillId="0" borderId="0" xfId="0"/>
    <xf numFmtId="0" fontId="7" fillId="0" borderId="0" xfId="0" applyFont="1" applyProtection="1"/>
    <xf numFmtId="0" fontId="8" fillId="0" borderId="29" xfId="0" applyFont="1" applyBorder="1" applyAlignment="1" applyProtection="1"/>
    <xf numFmtId="0" fontId="9" fillId="3" borderId="0" xfId="0" applyFont="1" applyFill="1" applyAlignment="1" applyProtection="1">
      <alignment vertical="center" wrapText="1"/>
    </xf>
    <xf numFmtId="0" fontId="10" fillId="3" borderId="19" xfId="0" applyFont="1" applyFill="1" applyBorder="1" applyAlignment="1" applyProtection="1">
      <alignment vertical="center" wrapText="1"/>
    </xf>
    <xf numFmtId="0" fontId="9" fillId="0" borderId="20" xfId="0" applyFont="1" applyBorder="1" applyAlignment="1" applyProtection="1">
      <alignment vertical="center" wrapText="1"/>
    </xf>
    <xf numFmtId="0" fontId="9" fillId="0" borderId="20" xfId="0" applyFont="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166" fontId="9" fillId="0" borderId="20" xfId="1" applyNumberFormat="1" applyFont="1" applyBorder="1" applyAlignment="1" applyProtection="1">
      <alignment vertical="center" wrapText="1"/>
    </xf>
    <xf numFmtId="0" fontId="9" fillId="3" borderId="20" xfId="0" applyFont="1" applyFill="1" applyBorder="1" applyAlignment="1" applyProtection="1">
      <alignment vertical="center" wrapText="1"/>
    </xf>
    <xf numFmtId="0" fontId="9" fillId="0" borderId="0" xfId="0" applyFont="1" applyAlignment="1" applyProtection="1">
      <alignment vertical="center" wrapText="1"/>
    </xf>
    <xf numFmtId="0" fontId="9" fillId="0" borderId="8" xfId="0" applyFont="1" applyBorder="1" applyAlignment="1" applyProtection="1">
      <alignment vertical="center" wrapText="1"/>
    </xf>
    <xf numFmtId="0" fontId="10" fillId="2" borderId="14"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xf>
    <xf numFmtId="0" fontId="11" fillId="2" borderId="30"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10" borderId="2" xfId="0" applyFont="1" applyFill="1" applyBorder="1" applyAlignment="1" applyProtection="1">
      <alignment horizontal="center" vertical="center" wrapText="1"/>
    </xf>
    <xf numFmtId="43" fontId="9" fillId="0" borderId="0" xfId="1" applyFont="1" applyAlignment="1" applyProtection="1">
      <alignment horizontal="left" vertical="center" wrapText="1"/>
    </xf>
    <xf numFmtId="43" fontId="9" fillId="0" borderId="0" xfId="1" applyFont="1" applyAlignment="1" applyProtection="1">
      <alignment horizontal="center" vertical="center" wrapText="1"/>
    </xf>
    <xf numFmtId="0" fontId="9" fillId="0" borderId="0" xfId="0" applyFont="1" applyFill="1" applyAlignment="1" applyProtection="1">
      <alignment horizontal="center" vertical="center" wrapText="1"/>
    </xf>
    <xf numFmtId="0" fontId="9" fillId="0" borderId="0" xfId="0" applyFont="1" applyAlignment="1" applyProtection="1">
      <alignment horizontal="left" vertical="center" wrapText="1"/>
    </xf>
    <xf numFmtId="166" fontId="9" fillId="0" borderId="0" xfId="1" applyNumberFormat="1" applyFont="1" applyAlignment="1" applyProtection="1">
      <alignment vertical="center" wrapText="1"/>
    </xf>
    <xf numFmtId="0" fontId="10" fillId="2" borderId="22" xfId="0" applyFont="1" applyFill="1" applyBorder="1" applyAlignment="1" applyProtection="1">
      <alignment horizontal="left" vertical="center" wrapText="1"/>
    </xf>
    <xf numFmtId="166" fontId="10" fillId="2" borderId="23" xfId="1" applyNumberFormat="1" applyFont="1" applyFill="1" applyBorder="1" applyAlignment="1" applyProtection="1">
      <alignment horizontal="center" vertical="center" wrapText="1"/>
    </xf>
    <xf numFmtId="0" fontId="9" fillId="0" borderId="7" xfId="0" applyFont="1" applyBorder="1" applyAlignment="1" applyProtection="1">
      <alignment vertical="center" wrapText="1"/>
    </xf>
    <xf numFmtId="43" fontId="9" fillId="0" borderId="0" xfId="1" applyFont="1" applyBorder="1" applyAlignment="1" applyProtection="1">
      <alignment horizontal="left" vertical="center" wrapText="1"/>
    </xf>
    <xf numFmtId="43" fontId="9" fillId="0" borderId="0" xfId="1"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6" fontId="9" fillId="0" borderId="0" xfId="1" applyNumberFormat="1" applyFont="1" applyBorder="1" applyAlignment="1" applyProtection="1">
      <alignment vertical="center" wrapText="1"/>
    </xf>
    <xf numFmtId="0" fontId="9"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9" fillId="0" borderId="1" xfId="0" applyFont="1" applyBorder="1" applyAlignment="1" applyProtection="1">
      <alignment horizontal="center" vertical="center" wrapText="1"/>
      <protection locked="0" hidden="1"/>
    </xf>
    <xf numFmtId="0" fontId="16" fillId="0" borderId="7" xfId="0" applyFont="1" applyBorder="1" applyProtection="1"/>
    <xf numFmtId="0" fontId="16" fillId="0" borderId="0" xfId="0" applyFont="1" applyBorder="1" applyProtection="1"/>
    <xf numFmtId="0" fontId="17" fillId="0" borderId="0" xfId="0" applyFont="1" applyBorder="1" applyAlignment="1" applyProtection="1">
      <alignment wrapText="1"/>
    </xf>
    <xf numFmtId="0" fontId="16" fillId="0" borderId="0" xfId="0" applyFont="1" applyProtection="1"/>
    <xf numFmtId="0" fontId="17" fillId="0" borderId="7" xfId="0" applyFont="1" applyBorder="1" applyProtection="1"/>
    <xf numFmtId="0" fontId="7" fillId="0" borderId="19" xfId="0" applyFont="1" applyBorder="1" applyProtection="1"/>
    <xf numFmtId="0" fontId="7" fillId="0" borderId="20" xfId="0" applyFont="1" applyBorder="1" applyProtection="1"/>
    <xf numFmtId="0" fontId="16" fillId="0" borderId="20" xfId="0" applyFont="1" applyBorder="1" applyProtection="1"/>
    <xf numFmtId="0" fontId="8" fillId="0" borderId="7" xfId="0" applyFont="1" applyBorder="1" applyProtection="1"/>
    <xf numFmtId="0" fontId="8" fillId="0" borderId="0" xfId="0" applyFont="1" applyBorder="1" applyAlignment="1" applyProtection="1">
      <alignment horizontal="right"/>
    </xf>
    <xf numFmtId="0" fontId="8" fillId="0" borderId="9" xfId="0" applyFont="1" applyBorder="1" applyProtection="1"/>
    <xf numFmtId="0" fontId="7" fillId="0" borderId="0" xfId="0" applyFont="1" applyBorder="1" applyProtection="1"/>
    <xf numFmtId="0" fontId="7" fillId="0" borderId="7" xfId="0" applyFont="1" applyBorder="1" applyProtection="1"/>
    <xf numFmtId="0" fontId="7" fillId="0" borderId="8" xfId="0" applyFont="1" applyBorder="1" applyProtection="1"/>
    <xf numFmtId="0" fontId="7" fillId="0" borderId="9" xfId="0" applyFont="1" applyBorder="1" applyProtection="1"/>
    <xf numFmtId="0" fontId="16" fillId="0" borderId="9" xfId="0" applyFont="1" applyBorder="1" applyProtection="1"/>
    <xf numFmtId="0" fontId="16" fillId="0" borderId="0" xfId="0" applyFont="1" applyAlignment="1" applyProtection="1">
      <alignment wrapText="1"/>
    </xf>
    <xf numFmtId="0" fontId="9" fillId="0"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0" borderId="1" xfId="0" applyFont="1" applyBorder="1" applyAlignment="1" applyProtection="1">
      <alignment horizontal="left" vertical="center" wrapText="1"/>
    </xf>
    <xf numFmtId="0" fontId="13" fillId="3" borderId="1" xfId="0" applyNumberFormat="1" applyFont="1" applyFill="1" applyBorder="1" applyAlignment="1" applyProtection="1">
      <alignment horizontal="left" vertical="center" wrapText="1"/>
    </xf>
    <xf numFmtId="0" fontId="15" fillId="5" borderId="1" xfId="0" applyFont="1" applyFill="1" applyBorder="1" applyAlignment="1" applyProtection="1">
      <alignment vertical="center" wrapText="1"/>
    </xf>
    <xf numFmtId="0" fontId="9" fillId="3" borderId="1" xfId="0" applyFont="1" applyFill="1" applyBorder="1" applyAlignment="1" applyProtection="1">
      <alignment vertical="center" wrapText="1"/>
    </xf>
    <xf numFmtId="0" fontId="16" fillId="0" borderId="1" xfId="0" applyFont="1" applyBorder="1" applyProtection="1"/>
    <xf numFmtId="166" fontId="9" fillId="0" borderId="1" xfId="1" applyNumberFormat="1" applyFont="1" applyBorder="1" applyAlignment="1" applyProtection="1">
      <alignment vertical="center" wrapText="1"/>
    </xf>
    <xf numFmtId="0" fontId="18" fillId="3" borderId="1" xfId="0" applyFont="1" applyFill="1" applyBorder="1" applyAlignment="1" applyProtection="1">
      <alignment vertical="center" wrapText="1"/>
    </xf>
    <xf numFmtId="0" fontId="9" fillId="0" borderId="0" xfId="0" applyFont="1" applyAlignment="1" applyProtection="1">
      <alignment vertical="top" wrapText="1"/>
    </xf>
    <xf numFmtId="43" fontId="9" fillId="0" borderId="0" xfId="1" applyFont="1" applyAlignment="1" applyProtection="1">
      <alignment horizontal="left" vertical="top" wrapText="1"/>
    </xf>
    <xf numFmtId="0" fontId="13" fillId="0" borderId="1" xfId="0" applyFont="1" applyFill="1" applyBorder="1" applyAlignment="1" applyProtection="1">
      <alignment vertical="center" wrapText="1"/>
    </xf>
    <xf numFmtId="0" fontId="16" fillId="0" borderId="1" xfId="0" applyFont="1" applyBorder="1" applyAlignment="1" applyProtection="1">
      <alignment vertical="center" wrapText="1"/>
    </xf>
    <xf numFmtId="0" fontId="9" fillId="3" borderId="15"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12" fillId="9" borderId="0" xfId="0" applyFont="1" applyFill="1" applyBorder="1" applyAlignment="1" applyProtection="1">
      <alignment horizontal="center" vertical="center" wrapText="1"/>
    </xf>
    <xf numFmtId="0" fontId="9" fillId="0" borderId="9"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19" fillId="0" borderId="3" xfId="0" applyNumberFormat="1" applyFont="1" applyBorder="1" applyAlignment="1" applyProtection="1">
      <alignment vertical="center" wrapText="1"/>
    </xf>
    <xf numFmtId="166" fontId="19" fillId="0" borderId="0" xfId="0" applyNumberFormat="1" applyFont="1" applyAlignment="1" applyProtection="1">
      <alignment vertical="center" wrapText="1"/>
    </xf>
    <xf numFmtId="0" fontId="19" fillId="0" borderId="0" xfId="0" applyFont="1" applyAlignment="1" applyProtection="1">
      <alignment vertical="center" wrapText="1"/>
    </xf>
    <xf numFmtId="166" fontId="19" fillId="0" borderId="3" xfId="0" applyNumberFormat="1" applyFont="1" applyBorder="1" applyAlignment="1" applyProtection="1">
      <alignment vertical="center" wrapText="1"/>
    </xf>
    <xf numFmtId="0" fontId="19" fillId="0" borderId="2" xfId="0" applyFont="1" applyBorder="1" applyAlignment="1" applyProtection="1">
      <alignment vertical="center" wrapText="1"/>
    </xf>
    <xf numFmtId="0" fontId="19" fillId="0" borderId="1" xfId="0" applyFont="1" applyFill="1" applyBorder="1" applyAlignment="1" applyProtection="1">
      <alignment horizontal="center" vertical="center" wrapText="1"/>
      <protection locked="0" hidden="1"/>
    </xf>
    <xf numFmtId="0" fontId="9" fillId="3" borderId="21" xfId="0" applyFont="1" applyFill="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16" fillId="0" borderId="10" xfId="0" applyFont="1" applyBorder="1" applyAlignment="1" applyProtection="1">
      <alignment horizontal="left"/>
    </xf>
    <xf numFmtId="0" fontId="16" fillId="0" borderId="21" xfId="0" applyFont="1" applyBorder="1" applyAlignment="1" applyProtection="1">
      <alignment horizontal="left"/>
    </xf>
    <xf numFmtId="0" fontId="16" fillId="0" borderId="11" xfId="0" applyFont="1" applyBorder="1" applyAlignment="1" applyProtection="1">
      <alignment horizontal="left"/>
    </xf>
    <xf numFmtId="0" fontId="7" fillId="0" borderId="0" xfId="0" applyFont="1" applyBorder="1" applyAlignment="1" applyProtection="1"/>
    <xf numFmtId="0" fontId="20" fillId="0" borderId="1" xfId="0" applyFont="1" applyFill="1" applyBorder="1" applyAlignment="1" applyProtection="1">
      <alignment vertical="center" wrapText="1"/>
      <protection locked="0" hidden="1"/>
    </xf>
    <xf numFmtId="0" fontId="19" fillId="0" borderId="1" xfId="0" applyFont="1" applyFill="1" applyBorder="1" applyAlignment="1" applyProtection="1">
      <alignment vertical="center" wrapText="1"/>
      <protection locked="0" hidden="1"/>
    </xf>
    <xf numFmtId="0" fontId="11" fillId="2" borderId="33" xfId="0" applyFont="1" applyFill="1" applyBorder="1" applyAlignment="1" applyProtection="1">
      <alignment vertical="center" wrapText="1"/>
    </xf>
    <xf numFmtId="0" fontId="11" fillId="2" borderId="34" xfId="0" applyFont="1" applyFill="1" applyBorder="1" applyAlignment="1" applyProtection="1">
      <alignment vertical="center" wrapText="1"/>
    </xf>
    <xf numFmtId="0" fontId="9" fillId="0" borderId="19" xfId="0" applyFont="1" applyBorder="1" applyAlignment="1" applyProtection="1">
      <alignmen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16" fillId="0" borderId="9" xfId="0" applyFont="1" applyBorder="1" applyAlignment="1" applyProtection="1"/>
    <xf numFmtId="0" fontId="16" fillId="0" borderId="0" xfId="0" applyFont="1" applyBorder="1" applyAlignment="1" applyProtection="1"/>
    <xf numFmtId="0" fontId="21" fillId="0" borderId="1" xfId="0" applyFont="1" applyFill="1" applyBorder="1" applyAlignment="1" applyProtection="1">
      <alignment vertical="center" wrapText="1"/>
      <protection locked="0" hidden="1"/>
    </xf>
    <xf numFmtId="0" fontId="20" fillId="0" borderId="1" xfId="0" applyFont="1" applyFill="1" applyBorder="1" applyAlignment="1" applyProtection="1">
      <alignment horizontal="left" vertical="center" wrapText="1"/>
      <protection locked="0" hidden="1"/>
    </xf>
    <xf numFmtId="166" fontId="20" fillId="0" borderId="1" xfId="1" applyNumberFormat="1" applyFont="1" applyFill="1" applyBorder="1" applyAlignment="1" applyProtection="1">
      <alignment horizontal="center" vertical="center" wrapText="1"/>
      <protection locked="0" hidden="1"/>
    </xf>
    <xf numFmtId="166" fontId="20" fillId="0" borderId="1" xfId="48" applyNumberFormat="1" applyFont="1" applyFill="1" applyBorder="1" applyAlignment="1" applyProtection="1">
      <alignment horizontal="center" vertical="center" wrapText="1"/>
      <protection locked="0" hidden="1"/>
    </xf>
    <xf numFmtId="43" fontId="20" fillId="0" borderId="1" xfId="48" applyFont="1" applyFill="1" applyBorder="1" applyAlignment="1" applyProtection="1">
      <alignment horizontal="center" vertical="center" wrapText="1"/>
      <protection locked="0" hidden="1"/>
    </xf>
    <xf numFmtId="43" fontId="13" fillId="0" borderId="1" xfId="51" applyFont="1" applyBorder="1" applyAlignment="1" applyProtection="1">
      <alignment horizontal="left" vertical="center" wrapText="1"/>
      <protection locked="0" hidden="1"/>
    </xf>
    <xf numFmtId="0" fontId="13" fillId="0" borderId="1" xfId="0" applyFont="1" applyBorder="1" applyAlignment="1" applyProtection="1">
      <alignment horizontal="center" vertical="center" wrapText="1"/>
      <protection locked="0" hidden="1"/>
    </xf>
    <xf numFmtId="0" fontId="13" fillId="0" borderId="1"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center" wrapText="1"/>
      <protection locked="0" hidden="1"/>
    </xf>
    <xf numFmtId="166" fontId="9" fillId="0" borderId="0" xfId="1" applyNumberFormat="1" applyFont="1" applyBorder="1" applyAlignment="1" applyProtection="1">
      <alignment vertical="center" wrapText="1"/>
      <protection locked="0" hidden="1"/>
    </xf>
    <xf numFmtId="0" fontId="9" fillId="0" borderId="0" xfId="0" applyFont="1" applyBorder="1" applyAlignment="1" applyProtection="1">
      <alignment vertical="center" wrapText="1"/>
      <protection locked="0" hidden="1"/>
    </xf>
    <xf numFmtId="0" fontId="14" fillId="0" borderId="0" xfId="0" applyFont="1" applyBorder="1" applyAlignment="1" applyProtection="1">
      <alignment horizontal="left" vertical="center" wrapText="1"/>
      <protection locked="0" hidden="1"/>
    </xf>
    <xf numFmtId="0" fontId="12" fillId="0" borderId="13" xfId="0" applyFont="1" applyFill="1" applyBorder="1" applyAlignment="1" applyProtection="1">
      <alignment vertical="center" wrapText="1"/>
      <protection locked="0" hidden="1"/>
    </xf>
    <xf numFmtId="0" fontId="12" fillId="0" borderId="21" xfId="0" applyFont="1" applyFill="1" applyBorder="1" applyAlignment="1" applyProtection="1">
      <alignment vertical="center" wrapText="1"/>
    </xf>
    <xf numFmtId="0" fontId="10" fillId="0" borderId="3" xfId="0" applyFont="1" applyFill="1" applyBorder="1" applyAlignment="1" applyProtection="1">
      <alignment vertical="center" wrapText="1"/>
      <protection locked="0" hidden="1"/>
    </xf>
    <xf numFmtId="0" fontId="12" fillId="0" borderId="3" xfId="0" applyFont="1" applyFill="1" applyBorder="1" applyAlignment="1" applyProtection="1">
      <alignment vertical="center" wrapText="1"/>
      <protection locked="0" hidden="1"/>
    </xf>
    <xf numFmtId="0" fontId="12" fillId="0" borderId="10" xfId="0" applyFont="1" applyFill="1" applyBorder="1" applyAlignment="1" applyProtection="1">
      <alignment vertical="center" wrapText="1"/>
    </xf>
    <xf numFmtId="0" fontId="19" fillId="3" borderId="27" xfId="0" applyFont="1" applyFill="1" applyBorder="1" applyAlignment="1" applyProtection="1">
      <alignment horizontal="left" vertical="center" wrapText="1"/>
    </xf>
    <xf numFmtId="0" fontId="19" fillId="3" borderId="7"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166" fontId="10" fillId="4" borderId="5" xfId="1" applyNumberFormat="1" applyFont="1" applyFill="1" applyBorder="1" applyAlignment="1" applyProtection="1">
      <alignment horizontal="center" vertical="center" wrapText="1"/>
    </xf>
    <xf numFmtId="166" fontId="10" fillId="4" borderId="1" xfId="1" applyNumberFormat="1" applyFont="1" applyFill="1" applyBorder="1" applyAlignment="1" applyProtection="1">
      <alignment horizontal="center" vertical="center" wrapText="1"/>
    </xf>
    <xf numFmtId="0" fontId="7" fillId="0" borderId="9" xfId="0" applyFont="1" applyBorder="1" applyAlignment="1" applyProtection="1">
      <alignment horizontal="center"/>
    </xf>
    <xf numFmtId="0" fontId="7" fillId="0" borderId="7" xfId="0" applyFont="1" applyBorder="1" applyAlignment="1" applyProtection="1"/>
    <xf numFmtId="0" fontId="7" fillId="0" borderId="0" xfId="0" applyFont="1" applyBorder="1" applyAlignment="1" applyProtection="1"/>
    <xf numFmtId="0" fontId="10" fillId="2" borderId="18"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26" fillId="0" borderId="30"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31"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2" fillId="9" borderId="39"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166" fontId="10" fillId="4" borderId="17" xfId="1" applyNumberFormat="1" applyFont="1" applyFill="1" applyBorder="1" applyAlignment="1" applyProtection="1">
      <alignment horizontal="center" vertical="center" wrapText="1"/>
    </xf>
    <xf numFmtId="166" fontId="10" fillId="4" borderId="2" xfId="1" applyNumberFormat="1" applyFont="1" applyFill="1" applyBorder="1" applyAlignment="1" applyProtection="1">
      <alignment horizontal="center" vertical="center" wrapText="1"/>
    </xf>
    <xf numFmtId="0" fontId="12" fillId="8" borderId="8"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2" fillId="8" borderId="38" xfId="0" applyFont="1" applyFill="1" applyBorder="1" applyAlignment="1" applyProtection="1">
      <alignment horizontal="center" vertical="center" wrapText="1"/>
    </xf>
    <xf numFmtId="0" fontId="12" fillId="12" borderId="20" xfId="0" applyFont="1" applyFill="1" applyBorder="1" applyAlignment="1" applyProtection="1">
      <alignment horizontal="center" vertical="center" wrapText="1"/>
    </xf>
    <xf numFmtId="0" fontId="12" fillId="12" borderId="0" xfId="0" applyFont="1" applyFill="1" applyBorder="1" applyAlignment="1" applyProtection="1">
      <alignment horizontal="center" vertical="center" wrapText="1"/>
    </xf>
    <xf numFmtId="0" fontId="12" fillId="12" borderId="6" xfId="0" applyFont="1" applyFill="1" applyBorder="1" applyAlignment="1" applyProtection="1">
      <alignment horizontal="center" vertical="center" wrapText="1"/>
    </xf>
    <xf numFmtId="0" fontId="10" fillId="11" borderId="14" xfId="0" applyFont="1" applyFill="1" applyBorder="1" applyAlignment="1" applyProtection="1">
      <alignment horizontal="left" vertical="center" wrapText="1"/>
      <protection locked="0" hidden="1"/>
    </xf>
    <xf numFmtId="0" fontId="10" fillId="11" borderId="3" xfId="0" applyFont="1" applyFill="1" applyBorder="1" applyAlignment="1" applyProtection="1">
      <alignment horizontal="left" vertical="center" wrapText="1"/>
      <protection locked="0" hidden="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37" xfId="0" applyFont="1" applyFill="1" applyBorder="1" applyAlignment="1" applyProtection="1">
      <alignment horizontal="center" vertical="center" wrapText="1"/>
    </xf>
    <xf numFmtId="0" fontId="8" fillId="0" borderId="0" xfId="0" applyFont="1" applyBorder="1" applyAlignment="1" applyProtection="1">
      <alignment horizontal="left" wrapText="1"/>
    </xf>
    <xf numFmtId="0" fontId="9" fillId="0" borderId="9" xfId="0" applyFont="1" applyFill="1" applyBorder="1" applyAlignment="1" applyProtection="1">
      <alignment horizontal="left" vertical="center" wrapText="1"/>
    </xf>
    <xf numFmtId="0" fontId="10" fillId="11" borderId="33" xfId="0" applyFont="1" applyFill="1" applyBorder="1" applyAlignment="1" applyProtection="1">
      <alignment horizontal="left" vertical="center" wrapText="1"/>
      <protection locked="0" hidden="1"/>
    </xf>
    <xf numFmtId="0" fontId="10" fillId="11" borderId="13" xfId="0" applyFont="1" applyFill="1" applyBorder="1" applyAlignment="1" applyProtection="1">
      <alignment horizontal="left" vertical="center" wrapText="1"/>
      <protection locked="0" hidden="1"/>
    </xf>
    <xf numFmtId="0" fontId="10" fillId="11" borderId="34" xfId="0" applyFont="1" applyFill="1" applyBorder="1" applyAlignment="1" applyProtection="1">
      <alignment horizontal="left" vertical="center" wrapText="1"/>
      <protection locked="0" hidden="1"/>
    </xf>
    <xf numFmtId="0" fontId="10" fillId="11" borderId="35" xfId="0" applyFont="1" applyFill="1" applyBorder="1" applyAlignment="1" applyProtection="1">
      <alignment horizontal="left" vertical="center" wrapText="1"/>
      <protection locked="0" hidden="1"/>
    </xf>
    <xf numFmtId="0" fontId="17" fillId="0" borderId="7"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9" xfId="0" applyFont="1" applyBorder="1" applyAlignment="1" applyProtection="1">
      <alignment horizontal="center" wrapText="1"/>
    </xf>
  </cellXfs>
  <cellStyles count="57">
    <cellStyle name="BodyStyle" xfId="15"/>
    <cellStyle name="HeaderStyle" xfId="16"/>
    <cellStyle name="Hipervínculo 2" xfId="17"/>
    <cellStyle name="MainTitle" xfId="18"/>
    <cellStyle name="Millares" xfId="48" builtinId="3"/>
    <cellStyle name="Millares [0] 2" xfId="12"/>
    <cellStyle name="Millares [0] 3" xfId="6"/>
    <cellStyle name="Millares 10" xfId="55"/>
    <cellStyle name="Millares 2" xfId="11"/>
    <cellStyle name="Millares 2 2" xfId="1"/>
    <cellStyle name="Millares 2 2 2" xfId="10"/>
    <cellStyle name="Millares 2 2 2 2" xfId="20"/>
    <cellStyle name="Millares 2 2 2 3" xfId="52"/>
    <cellStyle name="Millares 2 2 3" xfId="3"/>
    <cellStyle name="Millares 2 2 3 2" xfId="53"/>
    <cellStyle name="Millares 2 2 4" xfId="21"/>
    <cellStyle name="Millares 2 2 5" xfId="51"/>
    <cellStyle name="Millares 2 3" xfId="22"/>
    <cellStyle name="Millares 2 4" xfId="19"/>
    <cellStyle name="Millares 3" xfId="13"/>
    <cellStyle name="Millares 3 2" xfId="24"/>
    <cellStyle name="Millares 3 3" xfId="4"/>
    <cellStyle name="Millares 3 3 2" xfId="26"/>
    <cellStyle name="Millares 3 3 3" xfId="27"/>
    <cellStyle name="Millares 3 3 4" xfId="25"/>
    <cellStyle name="Millares 3 4" xfId="28"/>
    <cellStyle name="Millares 3 5" xfId="23"/>
    <cellStyle name="Millares 3 6" xfId="54"/>
    <cellStyle name="Millares 4" xfId="9"/>
    <cellStyle name="Millares 4 2" xfId="5"/>
    <cellStyle name="Millares 4 3" xfId="30"/>
    <cellStyle name="Millares 4 4" xfId="29"/>
    <cellStyle name="Millares 5" xfId="14"/>
    <cellStyle name="Millares 5 2" xfId="32"/>
    <cellStyle name="Millares 5 3" xfId="31"/>
    <cellStyle name="Millares 6" xfId="2"/>
    <cellStyle name="Millares 7" xfId="33"/>
    <cellStyle name="Millares 8" xfId="34"/>
    <cellStyle name="Millares 9" xfId="49"/>
    <cellStyle name="Moneda 2" xfId="7"/>
    <cellStyle name="Moneda 2 2" xfId="35"/>
    <cellStyle name="Moneda 2 4" xfId="36"/>
    <cellStyle name="Moneda 3" xfId="8"/>
    <cellStyle name="Moneda 3 2" xfId="37"/>
    <cellStyle name="Moneda 3 3" xfId="56"/>
    <cellStyle name="Moneda 4" xfId="38"/>
    <cellStyle name="Moneda 5" xfId="50"/>
    <cellStyle name="Normal" xfId="0" builtinId="0"/>
    <cellStyle name="Normal 2" xfId="39"/>
    <cellStyle name="Normal 2 3" xfId="40"/>
    <cellStyle name="Normal 3" xfId="41"/>
    <cellStyle name="Normal 3 2" xfId="42"/>
    <cellStyle name="Normal 6 2" xfId="43"/>
    <cellStyle name="Normal 8" xfId="44"/>
    <cellStyle name="Normal 9" xfId="45"/>
    <cellStyle name="Numeric" xfId="46"/>
    <cellStyle name="Porcentaje 2 10 2 2" xfId="47"/>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595312</xdr:colOff>
      <xdr:row>0</xdr:row>
      <xdr:rowOff>283317</xdr:rowOff>
    </xdr:from>
    <xdr:to>
      <xdr:col>1</xdr:col>
      <xdr:colOff>2493234</xdr:colOff>
      <xdr:row>0</xdr:row>
      <xdr:rowOff>1238249</xdr:rowOff>
    </xdr:to>
    <xdr:pic>
      <xdr:nvPicPr>
        <xdr:cNvPr id="2" name="1 Imagen" descr="\\Abeltran\publico\Logo completo.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95312" y="283317"/>
          <a:ext cx="1897922" cy="954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t="str">
            <v xml:space="preserve"> </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t="str">
            <v xml:space="preserve"> </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t="str">
            <v xml:space="preserve"> </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45"/>
  <sheetViews>
    <sheetView showGridLines="0" tabSelected="1" view="pageBreakPreview" topLeftCell="V1" zoomScale="70" zoomScaleNormal="70" zoomScaleSheetLayoutView="70" workbookViewId="0">
      <selection activeCell="AG6" sqref="AG6"/>
    </sheetView>
  </sheetViews>
  <sheetFormatPr baseColWidth="10" defaultRowHeight="20.25" x14ac:dyDescent="0.25"/>
  <cols>
    <col min="1" max="1" width="15.42578125" style="10" hidden="1" customWidth="1"/>
    <col min="2" max="2" width="58.42578125" style="10" customWidth="1"/>
    <col min="3" max="3" width="33" style="19" customWidth="1"/>
    <col min="4" max="4" width="22.28515625" style="20" customWidth="1"/>
    <col min="5" max="5" width="11.5703125" style="21" hidden="1" customWidth="1"/>
    <col min="6" max="6" width="13.42578125" style="21" customWidth="1"/>
    <col min="7" max="7" width="12.42578125" style="21" customWidth="1"/>
    <col min="8" max="8" width="13.140625" style="21" customWidth="1"/>
    <col min="9" max="9" width="12.140625" style="21" customWidth="1"/>
    <col min="10" max="10" width="40" style="22" customWidth="1"/>
    <col min="11" max="11" width="32.85546875" style="23" hidden="1" customWidth="1"/>
    <col min="12" max="12" width="29.85546875" style="23" customWidth="1"/>
    <col min="13" max="13" width="30" style="23" customWidth="1"/>
    <col min="14" max="14" width="30.5703125" style="23" customWidth="1"/>
    <col min="15" max="15" width="28.42578125" style="23" customWidth="1"/>
    <col min="16" max="16" width="31.85546875" style="10" customWidth="1"/>
    <col min="17" max="17" width="23.28515625" style="10" customWidth="1"/>
    <col min="18" max="18" width="18.28515625" style="10" customWidth="1"/>
    <col min="19" max="19" width="13.5703125" style="10" customWidth="1"/>
    <col min="20" max="20" width="13.85546875" style="10" customWidth="1"/>
    <col min="21" max="21" width="12.42578125" style="10" customWidth="1"/>
    <col min="22" max="22" width="14.85546875" style="10" customWidth="1"/>
    <col min="23" max="23" width="17" style="10" customWidth="1"/>
    <col min="24" max="24" width="49" style="10" customWidth="1"/>
    <col min="25" max="25" width="34.42578125" style="10" hidden="1" customWidth="1"/>
    <col min="26" max="26" width="32.28515625" style="10" bestFit="1" customWidth="1"/>
    <col min="27" max="27" width="30.140625" style="10" customWidth="1"/>
    <col min="28" max="28" width="32.28515625" style="10" bestFit="1" customWidth="1"/>
    <col min="29" max="29" width="33.28515625" style="10" customWidth="1"/>
    <col min="30" max="30" width="30.42578125" style="10" customWidth="1"/>
    <col min="31" max="31" width="101.28515625" style="22" customWidth="1"/>
    <col min="32" max="32" width="57" style="10" hidden="1" customWidth="1"/>
    <col min="33" max="33" width="39.42578125" style="10" customWidth="1"/>
    <col min="34" max="225" width="11.42578125" style="10"/>
    <col min="226" max="226" width="38.7109375" style="10" bestFit="1" customWidth="1"/>
    <col min="227" max="227" width="35.5703125" style="10" bestFit="1" customWidth="1"/>
    <col min="228" max="230" width="11.42578125" style="10" customWidth="1"/>
    <col min="231" max="231" width="45.28515625" style="10" bestFit="1" customWidth="1"/>
    <col min="232" max="233" width="11.42578125" style="10" customWidth="1"/>
    <col min="234" max="234" width="49.7109375" style="10" customWidth="1"/>
    <col min="235" max="481" width="11.42578125" style="10"/>
    <col min="482" max="482" width="38.7109375" style="10" bestFit="1" customWidth="1"/>
    <col min="483" max="483" width="35.5703125" style="10" bestFit="1" customWidth="1"/>
    <col min="484" max="486" width="11.42578125" style="10" customWidth="1"/>
    <col min="487" max="487" width="45.28515625" style="10" bestFit="1" customWidth="1"/>
    <col min="488" max="489" width="11.42578125" style="10" customWidth="1"/>
    <col min="490" max="490" width="49.7109375" style="10" customWidth="1"/>
    <col min="491" max="737" width="11.42578125" style="10"/>
    <col min="738" max="738" width="38.7109375" style="10" bestFit="1" customWidth="1"/>
    <col min="739" max="739" width="35.5703125" style="10" bestFit="1" customWidth="1"/>
    <col min="740" max="742" width="11.42578125" style="10" customWidth="1"/>
    <col min="743" max="743" width="45.28515625" style="10" bestFit="1" customWidth="1"/>
    <col min="744" max="745" width="11.42578125" style="10" customWidth="1"/>
    <col min="746" max="746" width="49.7109375" style="10" customWidth="1"/>
    <col min="747" max="993" width="11.42578125" style="10"/>
    <col min="994" max="994" width="38.7109375" style="10" bestFit="1" customWidth="1"/>
    <col min="995" max="995" width="35.5703125" style="10" bestFit="1" customWidth="1"/>
    <col min="996" max="998" width="11.42578125" style="10" customWidth="1"/>
    <col min="999" max="999" width="45.28515625" style="10" bestFit="1" customWidth="1"/>
    <col min="1000" max="1001" width="11.42578125" style="10" customWidth="1"/>
    <col min="1002" max="1002" width="49.7109375" style="10" customWidth="1"/>
    <col min="1003" max="1249" width="11.42578125" style="10"/>
    <col min="1250" max="1250" width="38.7109375" style="10" bestFit="1" customWidth="1"/>
    <col min="1251" max="1251" width="35.5703125" style="10" bestFit="1" customWidth="1"/>
    <col min="1252" max="1254" width="11.42578125" style="10" customWidth="1"/>
    <col min="1255" max="1255" width="45.28515625" style="10" bestFit="1" customWidth="1"/>
    <col min="1256" max="1257" width="11.42578125" style="10" customWidth="1"/>
    <col min="1258" max="1258" width="49.7109375" style="10" customWidth="1"/>
    <col min="1259" max="1505" width="11.42578125" style="10"/>
    <col min="1506" max="1506" width="38.7109375" style="10" bestFit="1" customWidth="1"/>
    <col min="1507" max="1507" width="35.5703125" style="10" bestFit="1" customWidth="1"/>
    <col min="1508" max="1510" width="11.42578125" style="10" customWidth="1"/>
    <col min="1511" max="1511" width="45.28515625" style="10" bestFit="1" customWidth="1"/>
    <col min="1512" max="1513" width="11.42578125" style="10" customWidth="1"/>
    <col min="1514" max="1514" width="49.7109375" style="10" customWidth="1"/>
    <col min="1515" max="1761" width="11.42578125" style="10"/>
    <col min="1762" max="1762" width="38.7109375" style="10" bestFit="1" customWidth="1"/>
    <col min="1763" max="1763" width="35.5703125" style="10" bestFit="1" customWidth="1"/>
    <col min="1764" max="1766" width="11.42578125" style="10" customWidth="1"/>
    <col min="1767" max="1767" width="45.28515625" style="10" bestFit="1" customWidth="1"/>
    <col min="1768" max="1769" width="11.42578125" style="10" customWidth="1"/>
    <col min="1770" max="1770" width="49.7109375" style="10" customWidth="1"/>
    <col min="1771" max="2017" width="11.42578125" style="10"/>
    <col min="2018" max="2018" width="38.7109375" style="10" bestFit="1" customWidth="1"/>
    <col min="2019" max="2019" width="35.5703125" style="10" bestFit="1" customWidth="1"/>
    <col min="2020" max="2022" width="11.42578125" style="10" customWidth="1"/>
    <col min="2023" max="2023" width="45.28515625" style="10" bestFit="1" customWidth="1"/>
    <col min="2024" max="2025" width="11.42578125" style="10" customWidth="1"/>
    <col min="2026" max="2026" width="49.7109375" style="10" customWidth="1"/>
    <col min="2027" max="2273" width="11.42578125" style="10"/>
    <col min="2274" max="2274" width="38.7109375" style="10" bestFit="1" customWidth="1"/>
    <col min="2275" max="2275" width="35.5703125" style="10" bestFit="1" customWidth="1"/>
    <col min="2276" max="2278" width="11.42578125" style="10" customWidth="1"/>
    <col min="2279" max="2279" width="45.28515625" style="10" bestFit="1" customWidth="1"/>
    <col min="2280" max="2281" width="11.42578125" style="10" customWidth="1"/>
    <col min="2282" max="2282" width="49.7109375" style="10" customWidth="1"/>
    <col min="2283" max="2529" width="11.42578125" style="10"/>
    <col min="2530" max="2530" width="38.7109375" style="10" bestFit="1" customWidth="1"/>
    <col min="2531" max="2531" width="35.5703125" style="10" bestFit="1" customWidth="1"/>
    <col min="2532" max="2534" width="11.42578125" style="10" customWidth="1"/>
    <col min="2535" max="2535" width="45.28515625" style="10" bestFit="1" customWidth="1"/>
    <col min="2536" max="2537" width="11.42578125" style="10" customWidth="1"/>
    <col min="2538" max="2538" width="49.7109375" style="10" customWidth="1"/>
    <col min="2539" max="2785" width="11.42578125" style="10"/>
    <col min="2786" max="2786" width="38.7109375" style="10" bestFit="1" customWidth="1"/>
    <col min="2787" max="2787" width="35.5703125" style="10" bestFit="1" customWidth="1"/>
    <col min="2788" max="2790" width="11.42578125" style="10" customWidth="1"/>
    <col min="2791" max="2791" width="45.28515625" style="10" bestFit="1" customWidth="1"/>
    <col min="2792" max="2793" width="11.42578125" style="10" customWidth="1"/>
    <col min="2794" max="2794" width="49.7109375" style="10" customWidth="1"/>
    <col min="2795" max="3041" width="11.42578125" style="10"/>
    <col min="3042" max="3042" width="38.7109375" style="10" bestFit="1" customWidth="1"/>
    <col min="3043" max="3043" width="35.5703125" style="10" bestFit="1" customWidth="1"/>
    <col min="3044" max="3046" width="11.42578125" style="10" customWidth="1"/>
    <col min="3047" max="3047" width="45.28515625" style="10" bestFit="1" customWidth="1"/>
    <col min="3048" max="3049" width="11.42578125" style="10" customWidth="1"/>
    <col min="3050" max="3050" width="49.7109375" style="10" customWidth="1"/>
    <col min="3051" max="3297" width="11.42578125" style="10"/>
    <col min="3298" max="3298" width="38.7109375" style="10" bestFit="1" customWidth="1"/>
    <col min="3299" max="3299" width="35.5703125" style="10" bestFit="1" customWidth="1"/>
    <col min="3300" max="3302" width="11.42578125" style="10" customWidth="1"/>
    <col min="3303" max="3303" width="45.28515625" style="10" bestFit="1" customWidth="1"/>
    <col min="3304" max="3305" width="11.42578125" style="10" customWidth="1"/>
    <col min="3306" max="3306" width="49.7109375" style="10" customWidth="1"/>
    <col min="3307" max="3553" width="11.42578125" style="10"/>
    <col min="3554" max="3554" width="38.7109375" style="10" bestFit="1" customWidth="1"/>
    <col min="3555" max="3555" width="35.5703125" style="10" bestFit="1" customWidth="1"/>
    <col min="3556" max="3558" width="11.42578125" style="10" customWidth="1"/>
    <col min="3559" max="3559" width="45.28515625" style="10" bestFit="1" customWidth="1"/>
    <col min="3560" max="3561" width="11.42578125" style="10" customWidth="1"/>
    <col min="3562" max="3562" width="49.7109375" style="10" customWidth="1"/>
    <col min="3563" max="3809" width="11.42578125" style="10"/>
    <col min="3810" max="3810" width="38.7109375" style="10" bestFit="1" customWidth="1"/>
    <col min="3811" max="3811" width="35.5703125" style="10" bestFit="1" customWidth="1"/>
    <col min="3812" max="3814" width="11.42578125" style="10" customWidth="1"/>
    <col min="3815" max="3815" width="45.28515625" style="10" bestFit="1" customWidth="1"/>
    <col min="3816" max="3817" width="11.42578125" style="10" customWidth="1"/>
    <col min="3818" max="3818" width="49.7109375" style="10" customWidth="1"/>
    <col min="3819" max="4065" width="11.42578125" style="10"/>
    <col min="4066" max="4066" width="38.7109375" style="10" bestFit="1" customWidth="1"/>
    <col min="4067" max="4067" width="35.5703125" style="10" bestFit="1" customWidth="1"/>
    <col min="4068" max="4070" width="11.42578125" style="10" customWidth="1"/>
    <col min="4071" max="4071" width="45.28515625" style="10" bestFit="1" customWidth="1"/>
    <col min="4072" max="4073" width="11.42578125" style="10" customWidth="1"/>
    <col min="4074" max="4074" width="49.7109375" style="10" customWidth="1"/>
    <col min="4075" max="4321" width="11.42578125" style="10"/>
    <col min="4322" max="4322" width="38.7109375" style="10" bestFit="1" customWidth="1"/>
    <col min="4323" max="4323" width="35.5703125" style="10" bestFit="1" customWidth="1"/>
    <col min="4324" max="4326" width="11.42578125" style="10" customWidth="1"/>
    <col min="4327" max="4327" width="45.28515625" style="10" bestFit="1" customWidth="1"/>
    <col min="4328" max="4329" width="11.42578125" style="10" customWidth="1"/>
    <col min="4330" max="4330" width="49.7109375" style="10" customWidth="1"/>
    <col min="4331" max="4577" width="11.42578125" style="10"/>
    <col min="4578" max="4578" width="38.7109375" style="10" bestFit="1" customWidth="1"/>
    <col min="4579" max="4579" width="35.5703125" style="10" bestFit="1" customWidth="1"/>
    <col min="4580" max="4582" width="11.42578125" style="10" customWidth="1"/>
    <col min="4583" max="4583" width="45.28515625" style="10" bestFit="1" customWidth="1"/>
    <col min="4584" max="4585" width="11.42578125" style="10" customWidth="1"/>
    <col min="4586" max="4586" width="49.7109375" style="10" customWidth="1"/>
    <col min="4587" max="4833" width="11.42578125" style="10"/>
    <col min="4834" max="4834" width="38.7109375" style="10" bestFit="1" customWidth="1"/>
    <col min="4835" max="4835" width="35.5703125" style="10" bestFit="1" customWidth="1"/>
    <col min="4836" max="4838" width="11.42578125" style="10" customWidth="1"/>
    <col min="4839" max="4839" width="45.28515625" style="10" bestFit="1" customWidth="1"/>
    <col min="4840" max="4841" width="11.42578125" style="10" customWidth="1"/>
    <col min="4842" max="4842" width="49.7109375" style="10" customWidth="1"/>
    <col min="4843" max="5089" width="11.42578125" style="10"/>
    <col min="5090" max="5090" width="38.7109375" style="10" bestFit="1" customWidth="1"/>
    <col min="5091" max="5091" width="35.5703125" style="10" bestFit="1" customWidth="1"/>
    <col min="5092" max="5094" width="11.42578125" style="10" customWidth="1"/>
    <col min="5095" max="5095" width="45.28515625" style="10" bestFit="1" customWidth="1"/>
    <col min="5096" max="5097" width="11.42578125" style="10" customWidth="1"/>
    <col min="5098" max="5098" width="49.7109375" style="10" customWidth="1"/>
    <col min="5099" max="5345" width="11.42578125" style="10"/>
    <col min="5346" max="5346" width="38.7109375" style="10" bestFit="1" customWidth="1"/>
    <col min="5347" max="5347" width="35.5703125" style="10" bestFit="1" customWidth="1"/>
    <col min="5348" max="5350" width="11.42578125" style="10" customWidth="1"/>
    <col min="5351" max="5351" width="45.28515625" style="10" bestFit="1" customWidth="1"/>
    <col min="5352" max="5353" width="11.42578125" style="10" customWidth="1"/>
    <col min="5354" max="5354" width="49.7109375" style="10" customWidth="1"/>
    <col min="5355" max="5601" width="11.42578125" style="10"/>
    <col min="5602" max="5602" width="38.7109375" style="10" bestFit="1" customWidth="1"/>
    <col min="5603" max="5603" width="35.5703125" style="10" bestFit="1" customWidth="1"/>
    <col min="5604" max="5606" width="11.42578125" style="10" customWidth="1"/>
    <col min="5607" max="5607" width="45.28515625" style="10" bestFit="1" customWidth="1"/>
    <col min="5608" max="5609" width="11.42578125" style="10" customWidth="1"/>
    <col min="5610" max="5610" width="49.7109375" style="10" customWidth="1"/>
    <col min="5611" max="5857" width="11.42578125" style="10"/>
    <col min="5858" max="5858" width="38.7109375" style="10" bestFit="1" customWidth="1"/>
    <col min="5859" max="5859" width="35.5703125" style="10" bestFit="1" customWidth="1"/>
    <col min="5860" max="5862" width="11.42578125" style="10" customWidth="1"/>
    <col min="5863" max="5863" width="45.28515625" style="10" bestFit="1" customWidth="1"/>
    <col min="5864" max="5865" width="11.42578125" style="10" customWidth="1"/>
    <col min="5866" max="5866" width="49.7109375" style="10" customWidth="1"/>
    <col min="5867" max="6113" width="11.42578125" style="10"/>
    <col min="6114" max="6114" width="38.7109375" style="10" bestFit="1" customWidth="1"/>
    <col min="6115" max="6115" width="35.5703125" style="10" bestFit="1" customWidth="1"/>
    <col min="6116" max="6118" width="11.42578125" style="10" customWidth="1"/>
    <col min="6119" max="6119" width="45.28515625" style="10" bestFit="1" customWidth="1"/>
    <col min="6120" max="6121" width="11.42578125" style="10" customWidth="1"/>
    <col min="6122" max="6122" width="49.7109375" style="10" customWidth="1"/>
    <col min="6123" max="6369" width="11.42578125" style="10"/>
    <col min="6370" max="6370" width="38.7109375" style="10" bestFit="1" customWidth="1"/>
    <col min="6371" max="6371" width="35.5703125" style="10" bestFit="1" customWidth="1"/>
    <col min="6372" max="6374" width="11.42578125" style="10" customWidth="1"/>
    <col min="6375" max="6375" width="45.28515625" style="10" bestFit="1" customWidth="1"/>
    <col min="6376" max="6377" width="11.42578125" style="10" customWidth="1"/>
    <col min="6378" max="6378" width="49.7109375" style="10" customWidth="1"/>
    <col min="6379" max="6625" width="11.42578125" style="10"/>
    <col min="6626" max="6626" width="38.7109375" style="10" bestFit="1" customWidth="1"/>
    <col min="6627" max="6627" width="35.5703125" style="10" bestFit="1" customWidth="1"/>
    <col min="6628" max="6630" width="11.42578125" style="10" customWidth="1"/>
    <col min="6631" max="6631" width="45.28515625" style="10" bestFit="1" customWidth="1"/>
    <col min="6632" max="6633" width="11.42578125" style="10" customWidth="1"/>
    <col min="6634" max="6634" width="49.7109375" style="10" customWidth="1"/>
    <col min="6635" max="6881" width="11.42578125" style="10"/>
    <col min="6882" max="6882" width="38.7109375" style="10" bestFit="1" customWidth="1"/>
    <col min="6883" max="6883" width="35.5703125" style="10" bestFit="1" customWidth="1"/>
    <col min="6884" max="6886" width="11.42578125" style="10" customWidth="1"/>
    <col min="6887" max="6887" width="45.28515625" style="10" bestFit="1" customWidth="1"/>
    <col min="6888" max="6889" width="11.42578125" style="10" customWidth="1"/>
    <col min="6890" max="6890" width="49.7109375" style="10" customWidth="1"/>
    <col min="6891" max="7137" width="11.42578125" style="10"/>
    <col min="7138" max="7138" width="38.7109375" style="10" bestFit="1" customWidth="1"/>
    <col min="7139" max="7139" width="35.5703125" style="10" bestFit="1" customWidth="1"/>
    <col min="7140" max="7142" width="11.42578125" style="10" customWidth="1"/>
    <col min="7143" max="7143" width="45.28515625" style="10" bestFit="1" customWidth="1"/>
    <col min="7144" max="7145" width="11.42578125" style="10" customWidth="1"/>
    <col min="7146" max="7146" width="49.7109375" style="10" customWidth="1"/>
    <col min="7147" max="7393" width="11.42578125" style="10"/>
    <col min="7394" max="7394" width="38.7109375" style="10" bestFit="1" customWidth="1"/>
    <col min="7395" max="7395" width="35.5703125" style="10" bestFit="1" customWidth="1"/>
    <col min="7396" max="7398" width="11.42578125" style="10" customWidth="1"/>
    <col min="7399" max="7399" width="45.28515625" style="10" bestFit="1" customWidth="1"/>
    <col min="7400" max="7401" width="11.42578125" style="10" customWidth="1"/>
    <col min="7402" max="7402" width="49.7109375" style="10" customWidth="1"/>
    <col min="7403" max="7649" width="11.42578125" style="10"/>
    <col min="7650" max="7650" width="38.7109375" style="10" bestFit="1" customWidth="1"/>
    <col min="7651" max="7651" width="35.5703125" style="10" bestFit="1" customWidth="1"/>
    <col min="7652" max="7654" width="11.42578125" style="10" customWidth="1"/>
    <col min="7655" max="7655" width="45.28515625" style="10" bestFit="1" customWidth="1"/>
    <col min="7656" max="7657" width="11.42578125" style="10" customWidth="1"/>
    <col min="7658" max="7658" width="49.7109375" style="10" customWidth="1"/>
    <col min="7659" max="7905" width="11.42578125" style="10"/>
    <col min="7906" max="7906" width="38.7109375" style="10" bestFit="1" customWidth="1"/>
    <col min="7907" max="7907" width="35.5703125" style="10" bestFit="1" customWidth="1"/>
    <col min="7908" max="7910" width="11.42578125" style="10" customWidth="1"/>
    <col min="7911" max="7911" width="45.28515625" style="10" bestFit="1" customWidth="1"/>
    <col min="7912" max="7913" width="11.42578125" style="10" customWidth="1"/>
    <col min="7914" max="7914" width="49.7109375" style="10" customWidth="1"/>
    <col min="7915" max="8161" width="11.42578125" style="10"/>
    <col min="8162" max="8162" width="38.7109375" style="10" bestFit="1" customWidth="1"/>
    <col min="8163" max="8163" width="35.5703125" style="10" bestFit="1" customWidth="1"/>
    <col min="8164" max="8166" width="11.42578125" style="10" customWidth="1"/>
    <col min="8167" max="8167" width="45.28515625" style="10" bestFit="1" customWidth="1"/>
    <col min="8168" max="8169" width="11.42578125" style="10" customWidth="1"/>
    <col min="8170" max="8170" width="49.7109375" style="10" customWidth="1"/>
    <col min="8171" max="8417" width="11.42578125" style="10"/>
    <col min="8418" max="8418" width="38.7109375" style="10" bestFit="1" customWidth="1"/>
    <col min="8419" max="8419" width="35.5703125" style="10" bestFit="1" customWidth="1"/>
    <col min="8420" max="8422" width="11.42578125" style="10" customWidth="1"/>
    <col min="8423" max="8423" width="45.28515625" style="10" bestFit="1" customWidth="1"/>
    <col min="8424" max="8425" width="11.42578125" style="10" customWidth="1"/>
    <col min="8426" max="8426" width="49.7109375" style="10" customWidth="1"/>
    <col min="8427" max="8673" width="11.42578125" style="10"/>
    <col min="8674" max="8674" width="38.7109375" style="10" bestFit="1" customWidth="1"/>
    <col min="8675" max="8675" width="35.5703125" style="10" bestFit="1" customWidth="1"/>
    <col min="8676" max="8678" width="11.42578125" style="10" customWidth="1"/>
    <col min="8679" max="8679" width="45.28515625" style="10" bestFit="1" customWidth="1"/>
    <col min="8680" max="8681" width="11.42578125" style="10" customWidth="1"/>
    <col min="8682" max="8682" width="49.7109375" style="10" customWidth="1"/>
    <col min="8683" max="8929" width="11.42578125" style="10"/>
    <col min="8930" max="8930" width="38.7109375" style="10" bestFit="1" customWidth="1"/>
    <col min="8931" max="8931" width="35.5703125" style="10" bestFit="1" customWidth="1"/>
    <col min="8932" max="8934" width="11.42578125" style="10" customWidth="1"/>
    <col min="8935" max="8935" width="45.28515625" style="10" bestFit="1" customWidth="1"/>
    <col min="8936" max="8937" width="11.42578125" style="10" customWidth="1"/>
    <col min="8938" max="8938" width="49.7109375" style="10" customWidth="1"/>
    <col min="8939" max="9185" width="11.42578125" style="10"/>
    <col min="9186" max="9186" width="38.7109375" style="10" bestFit="1" customWidth="1"/>
    <col min="9187" max="9187" width="35.5703125" style="10" bestFit="1" customWidth="1"/>
    <col min="9188" max="9190" width="11.42578125" style="10" customWidth="1"/>
    <col min="9191" max="9191" width="45.28515625" style="10" bestFit="1" customWidth="1"/>
    <col min="9192" max="9193" width="11.42578125" style="10" customWidth="1"/>
    <col min="9194" max="9194" width="49.7109375" style="10" customWidth="1"/>
    <col min="9195" max="9441" width="11.42578125" style="10"/>
    <col min="9442" max="9442" width="38.7109375" style="10" bestFit="1" customWidth="1"/>
    <col min="9443" max="9443" width="35.5703125" style="10" bestFit="1" customWidth="1"/>
    <col min="9444" max="9446" width="11.42578125" style="10" customWidth="1"/>
    <col min="9447" max="9447" width="45.28515625" style="10" bestFit="1" customWidth="1"/>
    <col min="9448" max="9449" width="11.42578125" style="10" customWidth="1"/>
    <col min="9450" max="9450" width="49.7109375" style="10" customWidth="1"/>
    <col min="9451" max="9697" width="11.42578125" style="10"/>
    <col min="9698" max="9698" width="38.7109375" style="10" bestFit="1" customWidth="1"/>
    <col min="9699" max="9699" width="35.5703125" style="10" bestFit="1" customWidth="1"/>
    <col min="9700" max="9702" width="11.42578125" style="10" customWidth="1"/>
    <col min="9703" max="9703" width="45.28515625" style="10" bestFit="1" customWidth="1"/>
    <col min="9704" max="9705" width="11.42578125" style="10" customWidth="1"/>
    <col min="9706" max="9706" width="49.7109375" style="10" customWidth="1"/>
    <col min="9707" max="9953" width="11.42578125" style="10"/>
    <col min="9954" max="9954" width="38.7109375" style="10" bestFit="1" customWidth="1"/>
    <col min="9955" max="9955" width="35.5703125" style="10" bestFit="1" customWidth="1"/>
    <col min="9956" max="9958" width="11.42578125" style="10" customWidth="1"/>
    <col min="9959" max="9959" width="45.28515625" style="10" bestFit="1" customWidth="1"/>
    <col min="9960" max="9961" width="11.42578125" style="10" customWidth="1"/>
    <col min="9962" max="9962" width="49.7109375" style="10" customWidth="1"/>
    <col min="9963" max="10209" width="11.42578125" style="10"/>
    <col min="10210" max="10210" width="38.7109375" style="10" bestFit="1" customWidth="1"/>
    <col min="10211" max="10211" width="35.5703125" style="10" bestFit="1" customWidth="1"/>
    <col min="10212" max="10214" width="11.42578125" style="10" customWidth="1"/>
    <col min="10215" max="10215" width="45.28515625" style="10" bestFit="1" customWidth="1"/>
    <col min="10216" max="10217" width="11.42578125" style="10" customWidth="1"/>
    <col min="10218" max="10218" width="49.7109375" style="10" customWidth="1"/>
    <col min="10219" max="10465" width="11.42578125" style="10"/>
    <col min="10466" max="10466" width="38.7109375" style="10" bestFit="1" customWidth="1"/>
    <col min="10467" max="10467" width="35.5703125" style="10" bestFit="1" customWidth="1"/>
    <col min="10468" max="10470" width="11.42578125" style="10" customWidth="1"/>
    <col min="10471" max="10471" width="45.28515625" style="10" bestFit="1" customWidth="1"/>
    <col min="10472" max="10473" width="11.42578125" style="10" customWidth="1"/>
    <col min="10474" max="10474" width="49.7109375" style="10" customWidth="1"/>
    <col min="10475" max="10721" width="11.42578125" style="10"/>
    <col min="10722" max="10722" width="38.7109375" style="10" bestFit="1" customWidth="1"/>
    <col min="10723" max="10723" width="35.5703125" style="10" bestFit="1" customWidth="1"/>
    <col min="10724" max="10726" width="11.42578125" style="10" customWidth="1"/>
    <col min="10727" max="10727" width="45.28515625" style="10" bestFit="1" customWidth="1"/>
    <col min="10728" max="10729" width="11.42578125" style="10" customWidth="1"/>
    <col min="10730" max="10730" width="49.7109375" style="10" customWidth="1"/>
    <col min="10731" max="10977" width="11.42578125" style="10"/>
    <col min="10978" max="10978" width="38.7109375" style="10" bestFit="1" customWidth="1"/>
    <col min="10979" max="10979" width="35.5703125" style="10" bestFit="1" customWidth="1"/>
    <col min="10980" max="10982" width="11.42578125" style="10" customWidth="1"/>
    <col min="10983" max="10983" width="45.28515625" style="10" bestFit="1" customWidth="1"/>
    <col min="10984" max="10985" width="11.42578125" style="10" customWidth="1"/>
    <col min="10986" max="10986" width="49.7109375" style="10" customWidth="1"/>
    <col min="10987" max="11233" width="11.42578125" style="10"/>
    <col min="11234" max="11234" width="38.7109375" style="10" bestFit="1" customWidth="1"/>
    <col min="11235" max="11235" width="35.5703125" style="10" bestFit="1" customWidth="1"/>
    <col min="11236" max="11238" width="11.42578125" style="10" customWidth="1"/>
    <col min="11239" max="11239" width="45.28515625" style="10" bestFit="1" customWidth="1"/>
    <col min="11240" max="11241" width="11.42578125" style="10" customWidth="1"/>
    <col min="11242" max="11242" width="49.7109375" style="10" customWidth="1"/>
    <col min="11243" max="11489" width="11.42578125" style="10"/>
    <col min="11490" max="11490" width="38.7109375" style="10" bestFit="1" customWidth="1"/>
    <col min="11491" max="11491" width="35.5703125" style="10" bestFit="1" customWidth="1"/>
    <col min="11492" max="11494" width="11.42578125" style="10" customWidth="1"/>
    <col min="11495" max="11495" width="45.28515625" style="10" bestFit="1" customWidth="1"/>
    <col min="11496" max="11497" width="11.42578125" style="10" customWidth="1"/>
    <col min="11498" max="11498" width="49.7109375" style="10" customWidth="1"/>
    <col min="11499" max="11745" width="11.42578125" style="10"/>
    <col min="11746" max="11746" width="38.7109375" style="10" bestFit="1" customWidth="1"/>
    <col min="11747" max="11747" width="35.5703125" style="10" bestFit="1" customWidth="1"/>
    <col min="11748" max="11750" width="11.42578125" style="10" customWidth="1"/>
    <col min="11751" max="11751" width="45.28515625" style="10" bestFit="1" customWidth="1"/>
    <col min="11752" max="11753" width="11.42578125" style="10" customWidth="1"/>
    <col min="11754" max="11754" width="49.7109375" style="10" customWidth="1"/>
    <col min="11755" max="12001" width="11.42578125" style="10"/>
    <col min="12002" max="12002" width="38.7109375" style="10" bestFit="1" customWidth="1"/>
    <col min="12003" max="12003" width="35.5703125" style="10" bestFit="1" customWidth="1"/>
    <col min="12004" max="12006" width="11.42578125" style="10" customWidth="1"/>
    <col min="12007" max="12007" width="45.28515625" style="10" bestFit="1" customWidth="1"/>
    <col min="12008" max="12009" width="11.42578125" style="10" customWidth="1"/>
    <col min="12010" max="12010" width="49.7109375" style="10" customWidth="1"/>
    <col min="12011" max="12257" width="11.42578125" style="10"/>
    <col min="12258" max="12258" width="38.7109375" style="10" bestFit="1" customWidth="1"/>
    <col min="12259" max="12259" width="35.5703125" style="10" bestFit="1" customWidth="1"/>
    <col min="12260" max="12262" width="11.42578125" style="10" customWidth="1"/>
    <col min="12263" max="12263" width="45.28515625" style="10" bestFit="1" customWidth="1"/>
    <col min="12264" max="12265" width="11.42578125" style="10" customWidth="1"/>
    <col min="12266" max="12266" width="49.7109375" style="10" customWidth="1"/>
    <col min="12267" max="12513" width="11.42578125" style="10"/>
    <col min="12514" max="12514" width="38.7109375" style="10" bestFit="1" customWidth="1"/>
    <col min="12515" max="12515" width="35.5703125" style="10" bestFit="1" customWidth="1"/>
    <col min="12516" max="12518" width="11.42578125" style="10" customWidth="1"/>
    <col min="12519" max="12519" width="45.28515625" style="10" bestFit="1" customWidth="1"/>
    <col min="12520" max="12521" width="11.42578125" style="10" customWidth="1"/>
    <col min="12522" max="12522" width="49.7109375" style="10" customWidth="1"/>
    <col min="12523" max="12769" width="11.42578125" style="10"/>
    <col min="12770" max="12770" width="38.7109375" style="10" bestFit="1" customWidth="1"/>
    <col min="12771" max="12771" width="35.5703125" style="10" bestFit="1" customWidth="1"/>
    <col min="12772" max="12774" width="11.42578125" style="10" customWidth="1"/>
    <col min="12775" max="12775" width="45.28515625" style="10" bestFit="1" customWidth="1"/>
    <col min="12776" max="12777" width="11.42578125" style="10" customWidth="1"/>
    <col min="12778" max="12778" width="49.7109375" style="10" customWidth="1"/>
    <col min="12779" max="13025" width="11.42578125" style="10"/>
    <col min="13026" max="13026" width="38.7109375" style="10" bestFit="1" customWidth="1"/>
    <col min="13027" max="13027" width="35.5703125" style="10" bestFit="1" customWidth="1"/>
    <col min="13028" max="13030" width="11.42578125" style="10" customWidth="1"/>
    <col min="13031" max="13031" width="45.28515625" style="10" bestFit="1" customWidth="1"/>
    <col min="13032" max="13033" width="11.42578125" style="10" customWidth="1"/>
    <col min="13034" max="13034" width="49.7109375" style="10" customWidth="1"/>
    <col min="13035" max="13281" width="11.42578125" style="10"/>
    <col min="13282" max="13282" width="38.7109375" style="10" bestFit="1" customWidth="1"/>
    <col min="13283" max="13283" width="35.5703125" style="10" bestFit="1" customWidth="1"/>
    <col min="13284" max="13286" width="11.42578125" style="10" customWidth="1"/>
    <col min="13287" max="13287" width="45.28515625" style="10" bestFit="1" customWidth="1"/>
    <col min="13288" max="13289" width="11.42578125" style="10" customWidth="1"/>
    <col min="13290" max="13290" width="49.7109375" style="10" customWidth="1"/>
    <col min="13291" max="13537" width="11.42578125" style="10"/>
    <col min="13538" max="13538" width="38.7109375" style="10" bestFit="1" customWidth="1"/>
    <col min="13539" max="13539" width="35.5703125" style="10" bestFit="1" customWidth="1"/>
    <col min="13540" max="13542" width="11.42578125" style="10" customWidth="1"/>
    <col min="13543" max="13543" width="45.28515625" style="10" bestFit="1" customWidth="1"/>
    <col min="13544" max="13545" width="11.42578125" style="10" customWidth="1"/>
    <col min="13546" max="13546" width="49.7109375" style="10" customWidth="1"/>
    <col min="13547" max="13793" width="11.42578125" style="10"/>
    <col min="13794" max="13794" width="38.7109375" style="10" bestFit="1" customWidth="1"/>
    <col min="13795" max="13795" width="35.5703125" style="10" bestFit="1" customWidth="1"/>
    <col min="13796" max="13798" width="11.42578125" style="10" customWidth="1"/>
    <col min="13799" max="13799" width="45.28515625" style="10" bestFit="1" customWidth="1"/>
    <col min="13800" max="13801" width="11.42578125" style="10" customWidth="1"/>
    <col min="13802" max="13802" width="49.7109375" style="10" customWidth="1"/>
    <col min="13803" max="14049" width="11.42578125" style="10"/>
    <col min="14050" max="14050" width="38.7109375" style="10" bestFit="1" customWidth="1"/>
    <col min="14051" max="14051" width="35.5703125" style="10" bestFit="1" customWidth="1"/>
    <col min="14052" max="14054" width="11.42578125" style="10" customWidth="1"/>
    <col min="14055" max="14055" width="45.28515625" style="10" bestFit="1" customWidth="1"/>
    <col min="14056" max="14057" width="11.42578125" style="10" customWidth="1"/>
    <col min="14058" max="14058" width="49.7109375" style="10" customWidth="1"/>
    <col min="14059" max="14305" width="11.42578125" style="10"/>
    <col min="14306" max="14306" width="38.7109375" style="10" bestFit="1" customWidth="1"/>
    <col min="14307" max="14307" width="35.5703125" style="10" bestFit="1" customWidth="1"/>
    <col min="14308" max="14310" width="11.42578125" style="10" customWidth="1"/>
    <col min="14311" max="14311" width="45.28515625" style="10" bestFit="1" customWidth="1"/>
    <col min="14312" max="14313" width="11.42578125" style="10" customWidth="1"/>
    <col min="14314" max="14314" width="49.7109375" style="10" customWidth="1"/>
    <col min="14315" max="14561" width="11.42578125" style="10"/>
    <col min="14562" max="14562" width="38.7109375" style="10" bestFit="1" customWidth="1"/>
    <col min="14563" max="14563" width="35.5703125" style="10" bestFit="1" customWidth="1"/>
    <col min="14564" max="14566" width="11.42578125" style="10" customWidth="1"/>
    <col min="14567" max="14567" width="45.28515625" style="10" bestFit="1" customWidth="1"/>
    <col min="14568" max="14569" width="11.42578125" style="10" customWidth="1"/>
    <col min="14570" max="14570" width="49.7109375" style="10" customWidth="1"/>
    <col min="14571" max="14817" width="11.42578125" style="10"/>
    <col min="14818" max="14818" width="38.7109375" style="10" bestFit="1" customWidth="1"/>
    <col min="14819" max="14819" width="35.5703125" style="10" bestFit="1" customWidth="1"/>
    <col min="14820" max="14822" width="11.42578125" style="10" customWidth="1"/>
    <col min="14823" max="14823" width="45.28515625" style="10" bestFit="1" customWidth="1"/>
    <col min="14824" max="14825" width="11.42578125" style="10" customWidth="1"/>
    <col min="14826" max="14826" width="49.7109375" style="10" customWidth="1"/>
    <col min="14827" max="15073" width="11.42578125" style="10"/>
    <col min="15074" max="15074" width="38.7109375" style="10" bestFit="1" customWidth="1"/>
    <col min="15075" max="15075" width="35.5703125" style="10" bestFit="1" customWidth="1"/>
    <col min="15076" max="15078" width="11.42578125" style="10" customWidth="1"/>
    <col min="15079" max="15079" width="45.28515625" style="10" bestFit="1" customWidth="1"/>
    <col min="15080" max="15081" width="11.42578125" style="10" customWidth="1"/>
    <col min="15082" max="15082" width="49.7109375" style="10" customWidth="1"/>
    <col min="15083" max="15329" width="11.42578125" style="10"/>
    <col min="15330" max="15330" width="38.7109375" style="10" bestFit="1" customWidth="1"/>
    <col min="15331" max="15331" width="35.5703125" style="10" bestFit="1" customWidth="1"/>
    <col min="15332" max="15334" width="11.42578125" style="10" customWidth="1"/>
    <col min="15335" max="15335" width="45.28515625" style="10" bestFit="1" customWidth="1"/>
    <col min="15336" max="15337" width="11.42578125" style="10" customWidth="1"/>
    <col min="15338" max="15338" width="49.7109375" style="10" customWidth="1"/>
    <col min="15339" max="15585" width="11.42578125" style="10"/>
    <col min="15586" max="15586" width="38.7109375" style="10" bestFit="1" customWidth="1"/>
    <col min="15587" max="15587" width="35.5703125" style="10" bestFit="1" customWidth="1"/>
    <col min="15588" max="15590" width="11.42578125" style="10" customWidth="1"/>
    <col min="15591" max="15591" width="45.28515625" style="10" bestFit="1" customWidth="1"/>
    <col min="15592" max="15593" width="11.42578125" style="10" customWidth="1"/>
    <col min="15594" max="15594" width="49.7109375" style="10" customWidth="1"/>
    <col min="15595" max="15841" width="11.42578125" style="10"/>
    <col min="15842" max="15842" width="38.7109375" style="10" bestFit="1" customWidth="1"/>
    <col min="15843" max="15843" width="35.5703125" style="10" bestFit="1" customWidth="1"/>
    <col min="15844" max="15846" width="11.42578125" style="10" customWidth="1"/>
    <col min="15847" max="15847" width="45.28515625" style="10" bestFit="1" customWidth="1"/>
    <col min="15848" max="15849" width="11.42578125" style="10" customWidth="1"/>
    <col min="15850" max="15850" width="49.7109375" style="10" customWidth="1"/>
    <col min="15851" max="16097" width="11.42578125" style="10"/>
    <col min="16098" max="16098" width="38.7109375" style="10" bestFit="1" customWidth="1"/>
    <col min="16099" max="16099" width="35.5703125" style="10" bestFit="1" customWidth="1"/>
    <col min="16100" max="16102" width="11.42578125" style="10" customWidth="1"/>
    <col min="16103" max="16103" width="45.28515625" style="10" bestFit="1" customWidth="1"/>
    <col min="16104" max="16105" width="11.42578125" style="10" customWidth="1"/>
    <col min="16106" max="16106" width="49.7109375" style="10" customWidth="1"/>
    <col min="16107" max="16384" width="11.42578125" style="10"/>
  </cols>
  <sheetData>
    <row r="1" spans="1:33" s="1" customFormat="1" ht="110.25" customHeight="1" thickBot="1" x14ac:dyDescent="0.35">
      <c r="B1" s="2"/>
      <c r="C1" s="123" t="s">
        <v>17</v>
      </c>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5"/>
    </row>
    <row r="2" spans="1:33" s="3" customFormat="1" ht="14.25" customHeight="1" x14ac:dyDescent="0.25">
      <c r="B2" s="4"/>
      <c r="C2" s="5"/>
      <c r="D2" s="6"/>
      <c r="E2" s="7"/>
      <c r="F2" s="7"/>
      <c r="G2" s="7"/>
      <c r="H2" s="7"/>
      <c r="I2" s="7"/>
      <c r="J2" s="5"/>
      <c r="K2" s="8"/>
      <c r="L2" s="8"/>
      <c r="M2" s="8"/>
      <c r="N2" s="8"/>
      <c r="O2" s="8"/>
      <c r="P2" s="9"/>
      <c r="Q2" s="9"/>
      <c r="R2" s="9"/>
      <c r="S2" s="9"/>
      <c r="T2" s="9"/>
      <c r="U2" s="9"/>
      <c r="V2" s="9"/>
      <c r="W2" s="9"/>
      <c r="X2" s="9"/>
      <c r="Y2" s="9"/>
      <c r="Z2" s="9"/>
      <c r="AA2" s="9"/>
      <c r="AB2" s="9"/>
      <c r="AC2" s="9"/>
      <c r="AD2" s="9"/>
      <c r="AE2" s="77"/>
    </row>
    <row r="3" spans="1:33" ht="21" thickBot="1" x14ac:dyDescent="0.3">
      <c r="B3" s="26"/>
      <c r="C3" s="27"/>
      <c r="D3" s="28"/>
      <c r="E3" s="29"/>
      <c r="F3" s="29"/>
      <c r="G3" s="29"/>
      <c r="H3" s="29"/>
      <c r="I3" s="29"/>
      <c r="J3" s="32"/>
      <c r="K3" s="30"/>
      <c r="L3" s="30"/>
      <c r="M3" s="30"/>
      <c r="N3" s="30"/>
      <c r="O3" s="30"/>
      <c r="P3" s="31"/>
      <c r="Q3" s="31"/>
      <c r="R3" s="31"/>
      <c r="S3" s="31"/>
      <c r="T3" s="31"/>
      <c r="U3" s="31"/>
      <c r="V3" s="31"/>
      <c r="W3" s="31"/>
      <c r="X3" s="31"/>
      <c r="Y3" s="31"/>
      <c r="Z3" s="31"/>
      <c r="AA3" s="31"/>
      <c r="AB3" s="31"/>
      <c r="AC3" s="31"/>
      <c r="AD3" s="31"/>
      <c r="AE3" s="78"/>
    </row>
    <row r="4" spans="1:33" ht="56.25" customHeight="1" x14ac:dyDescent="0.25">
      <c r="A4" s="89"/>
      <c r="B4" s="87" t="s">
        <v>101</v>
      </c>
      <c r="C4" s="146"/>
      <c r="D4" s="147"/>
      <c r="E4" s="147"/>
      <c r="F4" s="147"/>
      <c r="G4" s="147"/>
      <c r="H4" s="147"/>
      <c r="I4" s="147"/>
      <c r="J4" s="147"/>
      <c r="K4" s="147"/>
      <c r="L4" s="147"/>
      <c r="M4" s="147"/>
      <c r="N4" s="147"/>
      <c r="O4" s="147"/>
      <c r="P4" s="147"/>
      <c r="Q4" s="106"/>
      <c r="R4" s="106"/>
      <c r="S4" s="106"/>
      <c r="T4" s="106"/>
      <c r="U4" s="106"/>
      <c r="V4" s="106"/>
      <c r="W4" s="106"/>
      <c r="X4" s="106"/>
      <c r="Y4" s="106"/>
      <c r="Z4" s="106"/>
      <c r="AA4" s="106"/>
      <c r="AB4" s="106"/>
      <c r="AC4" s="106"/>
      <c r="AD4" s="107"/>
      <c r="AE4" s="136" t="s">
        <v>19</v>
      </c>
    </row>
    <row r="5" spans="1:33" ht="56.25" customHeight="1" x14ac:dyDescent="0.25">
      <c r="A5" s="12" t="s">
        <v>99</v>
      </c>
      <c r="B5" s="12" t="s">
        <v>102</v>
      </c>
      <c r="C5" s="139" t="str">
        <f>IF(ISERROR(VLOOKUP(C4,$B$99:$D$109,3,0)),"",VLOOKUP(C4,$B$99:$D$109,3,0))</f>
        <v/>
      </c>
      <c r="D5" s="140"/>
      <c r="E5" s="140"/>
      <c r="F5" s="140"/>
      <c r="G5" s="140"/>
      <c r="H5" s="140"/>
      <c r="I5" s="140"/>
      <c r="J5" s="140"/>
      <c r="K5" s="140"/>
      <c r="L5" s="140"/>
      <c r="M5" s="140"/>
      <c r="N5" s="140"/>
      <c r="O5" s="108"/>
      <c r="P5" s="109"/>
      <c r="Q5" s="109"/>
      <c r="R5" s="109"/>
      <c r="S5" s="109"/>
      <c r="T5" s="109"/>
      <c r="U5" s="109"/>
      <c r="V5" s="109"/>
      <c r="W5" s="109"/>
      <c r="X5" s="109"/>
      <c r="Y5" s="109"/>
      <c r="Z5" s="109"/>
      <c r="AA5" s="109"/>
      <c r="AB5" s="109"/>
      <c r="AC5" s="109"/>
      <c r="AD5" s="110"/>
      <c r="AE5" s="137"/>
    </row>
    <row r="6" spans="1:33" ht="56.25" customHeight="1" thickBot="1" x14ac:dyDescent="0.3">
      <c r="A6" s="11"/>
      <c r="B6" s="88" t="s">
        <v>103</v>
      </c>
      <c r="C6" s="148" t="str">
        <f>IF(ISERROR(VLOOKUP(C4,$B$99:$C$109,2,0)),"",VLOOKUP(C4,$B$99:$C$109,2,0))</f>
        <v/>
      </c>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70"/>
      <c r="AE6" s="137"/>
    </row>
    <row r="7" spans="1:33" s="13" customFormat="1" ht="12.75" customHeight="1" thickBot="1" x14ac:dyDescent="0.3">
      <c r="B7" s="14"/>
      <c r="C7" s="90"/>
      <c r="D7" s="91"/>
      <c r="E7" s="91"/>
      <c r="F7" s="91"/>
      <c r="G7" s="91"/>
      <c r="H7" s="91"/>
      <c r="I7" s="91"/>
      <c r="J7" s="91"/>
      <c r="K7" s="91"/>
      <c r="L7" s="91"/>
      <c r="M7" s="91"/>
      <c r="N7" s="91"/>
      <c r="O7" s="91"/>
      <c r="P7" s="69"/>
      <c r="Q7" s="69"/>
      <c r="R7" s="69"/>
      <c r="S7" s="69"/>
      <c r="T7" s="69"/>
      <c r="U7" s="69"/>
      <c r="V7" s="69"/>
      <c r="W7" s="69"/>
      <c r="X7" s="69"/>
      <c r="Y7" s="69"/>
      <c r="Z7" s="69"/>
      <c r="AA7" s="69"/>
      <c r="AB7" s="69"/>
      <c r="AC7" s="69"/>
      <c r="AD7" s="70"/>
      <c r="AE7" s="137"/>
    </row>
    <row r="8" spans="1:33" s="3" customFormat="1" ht="56.25" customHeight="1" thickBot="1" x14ac:dyDescent="0.3">
      <c r="B8" s="15" t="s">
        <v>104</v>
      </c>
      <c r="C8" s="133" t="s">
        <v>13</v>
      </c>
      <c r="D8" s="134"/>
      <c r="E8" s="134"/>
      <c r="F8" s="134"/>
      <c r="G8" s="134"/>
      <c r="H8" s="134"/>
      <c r="I8" s="134"/>
      <c r="J8" s="134"/>
      <c r="K8" s="134"/>
      <c r="L8" s="134"/>
      <c r="M8" s="134"/>
      <c r="N8" s="134"/>
      <c r="O8" s="135"/>
      <c r="P8" s="129" t="s">
        <v>18</v>
      </c>
      <c r="Q8" s="130"/>
      <c r="R8" s="130"/>
      <c r="S8" s="130"/>
      <c r="T8" s="130"/>
      <c r="U8" s="130"/>
      <c r="V8" s="130"/>
      <c r="W8" s="130"/>
      <c r="X8" s="130"/>
      <c r="Y8" s="130"/>
      <c r="Z8" s="130"/>
      <c r="AA8" s="130"/>
      <c r="AB8" s="130"/>
      <c r="AC8" s="130"/>
      <c r="AD8" s="68"/>
      <c r="AE8" s="137"/>
    </row>
    <row r="9" spans="1:33" ht="44.45" customHeight="1" x14ac:dyDescent="0.25">
      <c r="B9" s="113" t="s">
        <v>41</v>
      </c>
      <c r="C9" s="126" t="s">
        <v>129</v>
      </c>
      <c r="D9" s="127"/>
      <c r="E9" s="127"/>
      <c r="F9" s="127"/>
      <c r="G9" s="127"/>
      <c r="H9" s="127"/>
      <c r="I9" s="128"/>
      <c r="J9" s="16" t="s">
        <v>2</v>
      </c>
      <c r="K9" s="115" t="s">
        <v>3</v>
      </c>
      <c r="L9" s="115" t="s">
        <v>4</v>
      </c>
      <c r="M9" s="115" t="s">
        <v>5</v>
      </c>
      <c r="N9" s="115" t="s">
        <v>26</v>
      </c>
      <c r="O9" s="115" t="s">
        <v>27</v>
      </c>
      <c r="P9" s="141" t="s">
        <v>129</v>
      </c>
      <c r="Q9" s="142"/>
      <c r="R9" s="142"/>
      <c r="S9" s="142"/>
      <c r="T9" s="142"/>
      <c r="U9" s="142"/>
      <c r="V9" s="142"/>
      <c r="W9" s="143"/>
      <c r="X9" s="16" t="s">
        <v>2</v>
      </c>
      <c r="Y9" s="115" t="s">
        <v>3</v>
      </c>
      <c r="Z9" s="115" t="s">
        <v>4</v>
      </c>
      <c r="AA9" s="115" t="s">
        <v>5</v>
      </c>
      <c r="AB9" s="115" t="s">
        <v>26</v>
      </c>
      <c r="AC9" s="131" t="s">
        <v>27</v>
      </c>
      <c r="AD9" s="116" t="s">
        <v>135</v>
      </c>
      <c r="AE9" s="137"/>
    </row>
    <row r="10" spans="1:33" ht="62.25" customHeight="1" x14ac:dyDescent="0.25">
      <c r="B10" s="114"/>
      <c r="C10" s="17" t="s">
        <v>6</v>
      </c>
      <c r="D10" s="17" t="s">
        <v>7</v>
      </c>
      <c r="E10" s="17" t="s">
        <v>8</v>
      </c>
      <c r="F10" s="17" t="s">
        <v>9</v>
      </c>
      <c r="G10" s="17" t="s">
        <v>23</v>
      </c>
      <c r="H10" s="17" t="s">
        <v>24</v>
      </c>
      <c r="I10" s="17" t="s">
        <v>25</v>
      </c>
      <c r="J10" s="17" t="s">
        <v>10</v>
      </c>
      <c r="K10" s="116"/>
      <c r="L10" s="116"/>
      <c r="M10" s="116"/>
      <c r="N10" s="116"/>
      <c r="O10" s="116"/>
      <c r="P10" s="17" t="s">
        <v>6</v>
      </c>
      <c r="Q10" s="17" t="s">
        <v>7</v>
      </c>
      <c r="R10" s="17" t="s">
        <v>8</v>
      </c>
      <c r="S10" s="17" t="s">
        <v>9</v>
      </c>
      <c r="T10" s="17" t="s">
        <v>23</v>
      </c>
      <c r="U10" s="17" t="s">
        <v>24</v>
      </c>
      <c r="V10" s="17" t="s">
        <v>25</v>
      </c>
      <c r="W10" s="17" t="s">
        <v>136</v>
      </c>
      <c r="X10" s="17" t="s">
        <v>10</v>
      </c>
      <c r="Y10" s="116"/>
      <c r="Z10" s="116"/>
      <c r="AA10" s="116"/>
      <c r="AB10" s="116"/>
      <c r="AC10" s="132"/>
      <c r="AD10" s="116"/>
      <c r="AE10" s="138"/>
      <c r="AF10" s="18" t="s">
        <v>134</v>
      </c>
    </row>
    <row r="11" spans="1:33" s="73" customFormat="1" ht="75" customHeight="1" x14ac:dyDescent="0.25">
      <c r="A11" s="111" t="str">
        <f>+$C$5&amp;-1</f>
        <v>-1</v>
      </c>
      <c r="B11" s="86"/>
      <c r="C11" s="85"/>
      <c r="D11" s="85"/>
      <c r="E11" s="85"/>
      <c r="F11" s="85"/>
      <c r="G11" s="94"/>
      <c r="H11" s="94"/>
      <c r="I11" s="94"/>
      <c r="J11" s="95"/>
      <c r="K11" s="96"/>
      <c r="L11" s="96"/>
      <c r="M11" s="96"/>
      <c r="N11" s="96"/>
      <c r="O11" s="96"/>
      <c r="P11" s="85"/>
      <c r="Q11" s="85"/>
      <c r="R11" s="85"/>
      <c r="S11" s="85"/>
      <c r="T11" s="94"/>
      <c r="U11" s="94"/>
      <c r="V11" s="94"/>
      <c r="W11" s="94"/>
      <c r="X11" s="95"/>
      <c r="Y11" s="96"/>
      <c r="Z11" s="96"/>
      <c r="AA11" s="96"/>
      <c r="AB11" s="96"/>
      <c r="AC11" s="96"/>
      <c r="AD11" s="96"/>
      <c r="AE11" s="85"/>
      <c r="AF11" s="71" t="s">
        <v>137</v>
      </c>
      <c r="AG11" s="72"/>
    </row>
    <row r="12" spans="1:33" s="73" customFormat="1" ht="75" customHeight="1" x14ac:dyDescent="0.25">
      <c r="A12" s="112"/>
      <c r="B12" s="86"/>
      <c r="C12" s="85"/>
      <c r="D12" s="85"/>
      <c r="E12" s="85"/>
      <c r="F12" s="85"/>
      <c r="G12" s="94"/>
      <c r="H12" s="94"/>
      <c r="I12" s="94"/>
      <c r="J12" s="95"/>
      <c r="K12" s="96"/>
      <c r="L12" s="96"/>
      <c r="M12" s="96"/>
      <c r="N12" s="96"/>
      <c r="O12" s="96"/>
      <c r="P12" s="85"/>
      <c r="Q12" s="85"/>
      <c r="R12" s="85"/>
      <c r="S12" s="85"/>
      <c r="T12" s="94"/>
      <c r="U12" s="94"/>
      <c r="V12" s="94"/>
      <c r="W12" s="94"/>
      <c r="X12" s="95"/>
      <c r="Y12" s="96"/>
      <c r="Z12" s="96"/>
      <c r="AA12" s="96"/>
      <c r="AB12" s="96"/>
      <c r="AC12" s="96"/>
      <c r="AD12" s="96"/>
      <c r="AE12" s="85"/>
      <c r="AF12" s="74"/>
    </row>
    <row r="13" spans="1:33" s="73" customFormat="1" ht="75" customHeight="1" x14ac:dyDescent="0.25">
      <c r="A13" s="112"/>
      <c r="B13" s="86"/>
      <c r="C13" s="85"/>
      <c r="D13" s="85"/>
      <c r="E13" s="85"/>
      <c r="F13" s="85"/>
      <c r="G13" s="94"/>
      <c r="H13" s="94"/>
      <c r="I13" s="94"/>
      <c r="J13" s="86"/>
      <c r="K13" s="96"/>
      <c r="L13" s="96"/>
      <c r="M13" s="96"/>
      <c r="N13" s="96"/>
      <c r="O13" s="96"/>
      <c r="P13" s="85"/>
      <c r="Q13" s="85"/>
      <c r="R13" s="85"/>
      <c r="S13" s="85"/>
      <c r="T13" s="94"/>
      <c r="U13" s="94"/>
      <c r="V13" s="94"/>
      <c r="W13" s="94"/>
      <c r="X13" s="95"/>
      <c r="Y13" s="96"/>
      <c r="Z13" s="96"/>
      <c r="AA13" s="96"/>
      <c r="AB13" s="96"/>
      <c r="AC13" s="96"/>
      <c r="AD13" s="96"/>
      <c r="AE13" s="85"/>
      <c r="AF13" s="74"/>
    </row>
    <row r="14" spans="1:33" s="73" customFormat="1" ht="75" customHeight="1" x14ac:dyDescent="0.25">
      <c r="A14" s="112"/>
      <c r="B14" s="86"/>
      <c r="C14" s="85"/>
      <c r="D14" s="85"/>
      <c r="E14" s="85"/>
      <c r="F14" s="85"/>
      <c r="G14" s="85"/>
      <c r="H14" s="86"/>
      <c r="I14" s="86"/>
      <c r="J14" s="95"/>
      <c r="K14" s="96"/>
      <c r="L14" s="96"/>
      <c r="M14" s="97"/>
      <c r="N14" s="97"/>
      <c r="O14" s="97"/>
      <c r="P14" s="85"/>
      <c r="Q14" s="85"/>
      <c r="R14" s="85"/>
      <c r="S14" s="85"/>
      <c r="T14" s="85"/>
      <c r="U14" s="86"/>
      <c r="V14" s="86"/>
      <c r="W14" s="76"/>
      <c r="X14" s="95"/>
      <c r="Y14" s="96"/>
      <c r="Z14" s="96"/>
      <c r="AA14" s="97"/>
      <c r="AB14" s="97"/>
      <c r="AC14" s="97"/>
      <c r="AD14" s="98"/>
      <c r="AE14" s="95"/>
      <c r="AF14" s="75"/>
    </row>
    <row r="15" spans="1:33" s="73" customFormat="1" ht="75" customHeight="1" x14ac:dyDescent="0.25">
      <c r="A15" s="112"/>
      <c r="B15" s="86"/>
      <c r="C15" s="85"/>
      <c r="D15" s="85"/>
      <c r="E15" s="85"/>
      <c r="F15" s="85"/>
      <c r="G15" s="85"/>
      <c r="H15" s="86"/>
      <c r="I15" s="86"/>
      <c r="J15" s="95"/>
      <c r="K15" s="96"/>
      <c r="L15" s="96"/>
      <c r="M15" s="97"/>
      <c r="N15" s="97"/>
      <c r="O15" s="97"/>
      <c r="P15" s="85"/>
      <c r="Q15" s="85"/>
      <c r="R15" s="85"/>
      <c r="S15" s="85"/>
      <c r="T15" s="85"/>
      <c r="U15" s="86"/>
      <c r="V15" s="86"/>
      <c r="W15" s="86"/>
      <c r="X15" s="95"/>
      <c r="Y15" s="96"/>
      <c r="Z15" s="96"/>
      <c r="AA15" s="97"/>
      <c r="AB15" s="97"/>
      <c r="AC15" s="97"/>
      <c r="AD15" s="97"/>
      <c r="AE15" s="95"/>
      <c r="AF15" s="75"/>
    </row>
    <row r="16" spans="1:33" s="73" customFormat="1" ht="75" customHeight="1" x14ac:dyDescent="0.25">
      <c r="A16" s="112"/>
      <c r="B16" s="86"/>
      <c r="C16" s="85"/>
      <c r="D16" s="85"/>
      <c r="E16" s="85"/>
      <c r="F16" s="85"/>
      <c r="G16" s="85"/>
      <c r="H16" s="86"/>
      <c r="I16" s="86"/>
      <c r="J16" s="95"/>
      <c r="K16" s="96"/>
      <c r="L16" s="96"/>
      <c r="M16" s="96"/>
      <c r="N16" s="97"/>
      <c r="O16" s="96"/>
      <c r="P16" s="85"/>
      <c r="Q16" s="85"/>
      <c r="R16" s="85"/>
      <c r="S16" s="85"/>
      <c r="T16" s="85"/>
      <c r="U16" s="86"/>
      <c r="V16" s="86"/>
      <c r="W16" s="86"/>
      <c r="X16" s="95"/>
      <c r="Y16" s="96"/>
      <c r="Z16" s="96"/>
      <c r="AA16" s="96"/>
      <c r="AB16" s="97"/>
      <c r="AC16" s="96"/>
      <c r="AD16" s="98"/>
      <c r="AE16" s="95"/>
      <c r="AF16" s="75"/>
    </row>
    <row r="17" spans="2:31" ht="15" customHeight="1" thickBot="1" x14ac:dyDescent="0.3"/>
    <row r="18" spans="2:31" ht="75" customHeight="1" thickBot="1" x14ac:dyDescent="0.3">
      <c r="B18" s="24" t="s">
        <v>11</v>
      </c>
      <c r="C18" s="120"/>
      <c r="D18" s="120"/>
      <c r="E18" s="120"/>
      <c r="F18" s="120"/>
      <c r="G18" s="120"/>
      <c r="H18" s="120"/>
      <c r="I18" s="120"/>
      <c r="J18" s="121"/>
      <c r="K18" s="25">
        <f>SUM(K11:K16)</f>
        <v>0</v>
      </c>
      <c r="L18" s="25">
        <f>SUM(L11:L16)</f>
        <v>0</v>
      </c>
      <c r="M18" s="25">
        <f>SUM(M11:M16)</f>
        <v>0</v>
      </c>
      <c r="N18" s="25">
        <f>SUM(N11:N16)</f>
        <v>0</v>
      </c>
      <c r="O18" s="25">
        <f>SUM(O11:O16)</f>
        <v>0</v>
      </c>
      <c r="P18" s="122"/>
      <c r="Q18" s="120"/>
      <c r="R18" s="120"/>
      <c r="S18" s="120"/>
      <c r="T18" s="120"/>
      <c r="U18" s="120"/>
      <c r="V18" s="120"/>
      <c r="W18" s="120"/>
      <c r="X18" s="121"/>
      <c r="Y18" s="25">
        <f t="shared" ref="Y18:AD18" si="0">SUM(Y11:Y16)</f>
        <v>0</v>
      </c>
      <c r="Z18" s="25">
        <f t="shared" si="0"/>
        <v>0</v>
      </c>
      <c r="AA18" s="25">
        <f t="shared" si="0"/>
        <v>0</v>
      </c>
      <c r="AB18" s="25">
        <f t="shared" si="0"/>
        <v>0</v>
      </c>
      <c r="AC18" s="25">
        <f t="shared" si="0"/>
        <v>0</v>
      </c>
      <c r="AD18" s="25">
        <f t="shared" si="0"/>
        <v>0</v>
      </c>
      <c r="AE18" s="79"/>
    </row>
    <row r="19" spans="2:31" x14ac:dyDescent="0.25">
      <c r="B19" s="26"/>
      <c r="C19" s="27"/>
      <c r="D19" s="28"/>
      <c r="E19" s="29"/>
      <c r="F19" s="29"/>
      <c r="G19" s="29"/>
      <c r="H19" s="29"/>
      <c r="I19" s="29"/>
      <c r="J19" s="30"/>
      <c r="K19" s="30"/>
      <c r="L19" s="31"/>
      <c r="M19" s="31"/>
      <c r="N19" s="31"/>
      <c r="O19" s="31"/>
      <c r="P19" s="27"/>
      <c r="Q19" s="28"/>
      <c r="R19" s="29"/>
      <c r="S19" s="29"/>
      <c r="T19" s="29"/>
      <c r="U19" s="29"/>
      <c r="V19" s="29"/>
      <c r="W19" s="29"/>
      <c r="X19" s="30"/>
      <c r="Y19" s="30"/>
      <c r="Z19" s="31"/>
      <c r="AA19" s="31"/>
      <c r="AB19" s="31"/>
      <c r="AC19" s="31"/>
      <c r="AD19" s="31"/>
      <c r="AE19" s="80"/>
    </row>
    <row r="20" spans="2:31" ht="58.5" customHeight="1" x14ac:dyDescent="0.25">
      <c r="B20" s="26"/>
      <c r="C20" s="17" t="s">
        <v>12</v>
      </c>
      <c r="D20" s="17" t="s">
        <v>7</v>
      </c>
      <c r="E20" s="17" t="s">
        <v>8</v>
      </c>
      <c r="F20" s="17" t="s">
        <v>9</v>
      </c>
      <c r="G20" s="17" t="s">
        <v>23</v>
      </c>
      <c r="H20" s="17" t="s">
        <v>24</v>
      </c>
      <c r="I20" s="17" t="s">
        <v>25</v>
      </c>
      <c r="J20" s="32"/>
      <c r="K20" s="30"/>
      <c r="L20" s="31"/>
      <c r="M20" s="31"/>
      <c r="N20" s="31"/>
      <c r="O20" s="31"/>
      <c r="P20" s="17" t="s">
        <v>12</v>
      </c>
      <c r="Q20" s="17" t="s">
        <v>7</v>
      </c>
      <c r="R20" s="17" t="s">
        <v>8</v>
      </c>
      <c r="S20" s="17" t="s">
        <v>9</v>
      </c>
      <c r="T20" s="17" t="s">
        <v>23</v>
      </c>
      <c r="U20" s="17" t="s">
        <v>24</v>
      </c>
      <c r="V20" s="17" t="s">
        <v>25</v>
      </c>
      <c r="W20" s="17" t="s">
        <v>136</v>
      </c>
      <c r="X20" s="32"/>
      <c r="Y20" s="30"/>
      <c r="Z20" s="31"/>
      <c r="AA20" s="31"/>
      <c r="AB20" s="31"/>
      <c r="AC20" s="31"/>
      <c r="AD20" s="31"/>
      <c r="AE20" s="80"/>
    </row>
    <row r="21" spans="2:31" ht="58.5" customHeight="1" x14ac:dyDescent="0.25">
      <c r="B21" s="26"/>
      <c r="C21" s="99"/>
      <c r="D21" s="100"/>
      <c r="E21" s="100"/>
      <c r="F21" s="101"/>
      <c r="G21" s="101"/>
      <c r="H21" s="101"/>
      <c r="I21" s="101"/>
      <c r="J21" s="102"/>
      <c r="K21" s="103"/>
      <c r="L21" s="104"/>
      <c r="M21" s="104"/>
      <c r="N21" s="104"/>
      <c r="O21" s="104"/>
      <c r="P21" s="99"/>
      <c r="Q21" s="100"/>
      <c r="R21" s="100"/>
      <c r="S21" s="101"/>
      <c r="T21" s="33"/>
      <c r="U21" s="33"/>
      <c r="V21" s="33"/>
      <c r="W21" s="33"/>
      <c r="X21" s="32"/>
      <c r="Y21" s="30"/>
      <c r="Z21" s="31"/>
      <c r="AA21" s="31"/>
      <c r="AB21" s="31"/>
      <c r="AC21" s="31"/>
      <c r="AD21" s="31"/>
      <c r="AE21" s="80"/>
    </row>
    <row r="22" spans="2:31" ht="58.5" customHeight="1" x14ac:dyDescent="0.25">
      <c r="B22" s="26"/>
      <c r="C22" s="99"/>
      <c r="D22" s="100"/>
      <c r="E22" s="100"/>
      <c r="F22" s="101"/>
      <c r="G22" s="101"/>
      <c r="H22" s="101"/>
      <c r="I22" s="101"/>
      <c r="J22" s="105"/>
      <c r="K22" s="103"/>
      <c r="L22" s="104"/>
      <c r="M22" s="104"/>
      <c r="N22" s="104"/>
      <c r="O22" s="104"/>
      <c r="P22" s="99"/>
      <c r="Q22" s="100"/>
      <c r="R22" s="100"/>
      <c r="S22" s="101"/>
      <c r="T22" s="101"/>
      <c r="U22" s="101"/>
      <c r="V22" s="101"/>
      <c r="W22" s="101"/>
      <c r="X22" s="31"/>
      <c r="Y22" s="31"/>
      <c r="Z22" s="31"/>
      <c r="AA22" s="31"/>
      <c r="AB22" s="31"/>
      <c r="AC22" s="31"/>
      <c r="AD22" s="31"/>
      <c r="AE22" s="80"/>
    </row>
    <row r="23" spans="2:31" s="37" customFormat="1" ht="21" x14ac:dyDescent="0.35">
      <c r="B23" s="34"/>
      <c r="C23" s="35"/>
      <c r="D23" s="35"/>
      <c r="E23" s="35"/>
      <c r="F23" s="35"/>
      <c r="G23" s="35"/>
      <c r="H23" s="36"/>
      <c r="I23" s="36"/>
      <c r="J23" s="35"/>
      <c r="K23" s="35"/>
      <c r="L23" s="35"/>
      <c r="M23" s="35"/>
      <c r="N23" s="35"/>
      <c r="O23" s="35"/>
      <c r="P23" s="35"/>
      <c r="Q23" s="35"/>
      <c r="R23" s="35"/>
      <c r="S23" s="35"/>
      <c r="T23" s="35"/>
      <c r="U23" s="35"/>
      <c r="V23" s="35"/>
      <c r="W23" s="35"/>
      <c r="X23" s="35"/>
      <c r="Y23" s="35"/>
      <c r="Z23" s="35"/>
      <c r="AA23" s="35"/>
      <c r="AB23" s="35"/>
      <c r="AC23" s="35"/>
      <c r="AD23" s="35"/>
      <c r="AE23" s="81"/>
    </row>
    <row r="24" spans="2:31" s="37" customFormat="1" ht="56.25" customHeight="1" thickBot="1" x14ac:dyDescent="0.4">
      <c r="B24" s="150" t="s">
        <v>15</v>
      </c>
      <c r="C24" s="151"/>
      <c r="D24" s="152"/>
      <c r="E24" s="152"/>
      <c r="F24" s="152"/>
      <c r="G24" s="152"/>
      <c r="H24" s="152"/>
      <c r="I24" s="152"/>
      <c r="J24" s="152"/>
      <c r="K24" s="152"/>
      <c r="L24" s="152"/>
      <c r="M24" s="152"/>
      <c r="N24" s="152"/>
      <c r="O24" s="35"/>
      <c r="P24" s="35"/>
      <c r="Q24" s="35"/>
      <c r="R24" s="35"/>
      <c r="S24" s="35"/>
      <c r="T24" s="35"/>
      <c r="U24" s="35"/>
      <c r="V24" s="35"/>
      <c r="W24" s="35"/>
      <c r="X24" s="35"/>
      <c r="Y24" s="35"/>
      <c r="Z24" s="35"/>
      <c r="AA24" s="35"/>
      <c r="AB24" s="35"/>
      <c r="AC24" s="35"/>
      <c r="AD24" s="35"/>
      <c r="AE24" s="81"/>
    </row>
    <row r="25" spans="2:31" s="37" customFormat="1" ht="45.75" customHeight="1" thickBot="1" x14ac:dyDescent="0.4">
      <c r="B25" s="38" t="s">
        <v>16</v>
      </c>
      <c r="C25" s="92"/>
      <c r="D25" s="92"/>
      <c r="E25" s="93"/>
      <c r="F25" s="93"/>
      <c r="G25" s="93"/>
      <c r="H25" s="93"/>
      <c r="I25" s="35"/>
      <c r="J25" s="35"/>
      <c r="K25" s="35"/>
      <c r="L25" s="35"/>
      <c r="M25" s="35"/>
      <c r="N25" s="35"/>
      <c r="O25" s="35"/>
      <c r="P25" s="35"/>
      <c r="Q25" s="35"/>
      <c r="R25" s="35"/>
      <c r="S25" s="35"/>
      <c r="T25" s="35"/>
      <c r="U25" s="35"/>
      <c r="V25" s="35"/>
      <c r="W25" s="35"/>
      <c r="X25" s="35"/>
      <c r="Y25" s="35"/>
      <c r="Z25" s="35"/>
      <c r="AA25" s="35"/>
      <c r="AB25" s="35"/>
      <c r="AC25" s="35"/>
      <c r="AD25" s="35"/>
      <c r="AE25" s="81"/>
    </row>
    <row r="26" spans="2:31" x14ac:dyDescent="0.25">
      <c r="B26" s="26"/>
      <c r="C26" s="27"/>
      <c r="D26" s="28"/>
      <c r="E26" s="29"/>
      <c r="F26" s="29"/>
      <c r="G26" s="29"/>
      <c r="H26" s="29"/>
      <c r="I26" s="29"/>
      <c r="J26" s="32"/>
      <c r="K26" s="30"/>
      <c r="L26" s="30"/>
      <c r="M26" s="30"/>
      <c r="N26" s="30"/>
      <c r="O26" s="30"/>
      <c r="P26" s="31"/>
      <c r="Q26" s="31"/>
      <c r="R26" s="31"/>
      <c r="S26" s="31"/>
      <c r="T26" s="31"/>
      <c r="U26" s="31"/>
      <c r="V26" s="31"/>
      <c r="W26" s="31"/>
      <c r="X26" s="31"/>
      <c r="Y26" s="31"/>
      <c r="Z26" s="31"/>
      <c r="AA26" s="31"/>
      <c r="AB26" s="31"/>
      <c r="AC26" s="31"/>
      <c r="AD26" s="31"/>
      <c r="AE26" s="80"/>
    </row>
    <row r="27" spans="2:31" s="37" customFormat="1" ht="21.75" thickBot="1" x14ac:dyDescent="0.4">
      <c r="B27" s="118" t="s">
        <v>14</v>
      </c>
      <c r="C27" s="119"/>
      <c r="D27" s="119"/>
      <c r="E27" s="119"/>
      <c r="F27" s="119"/>
      <c r="G27" s="119"/>
      <c r="H27" s="119"/>
      <c r="I27" s="119"/>
      <c r="J27" s="119"/>
      <c r="K27" s="119"/>
      <c r="L27" s="119"/>
      <c r="M27" s="119"/>
      <c r="N27" s="119"/>
      <c r="O27" s="119"/>
      <c r="P27" s="119"/>
      <c r="Q27" s="119"/>
      <c r="R27" s="119"/>
      <c r="S27" s="119"/>
      <c r="T27" s="119"/>
      <c r="U27" s="119"/>
      <c r="V27" s="119"/>
      <c r="W27" s="119"/>
      <c r="X27" s="119"/>
      <c r="Y27" s="30"/>
      <c r="Z27" s="35"/>
      <c r="AA27" s="35"/>
      <c r="AB27" s="35"/>
      <c r="AC27" s="35"/>
      <c r="AD27" s="35"/>
      <c r="AE27" s="81"/>
    </row>
    <row r="28" spans="2:31" s="37" customFormat="1" ht="21" x14ac:dyDescent="0.35">
      <c r="B28" s="39"/>
      <c r="C28" s="40"/>
      <c r="D28" s="40"/>
      <c r="E28" s="40"/>
      <c r="F28" s="40"/>
      <c r="G28" s="40"/>
      <c r="H28" s="40"/>
      <c r="I28" s="40"/>
      <c r="J28" s="40"/>
      <c r="K28" s="40"/>
      <c r="L28" s="40"/>
      <c r="M28" s="40"/>
      <c r="N28" s="40"/>
      <c r="O28" s="40"/>
      <c r="P28" s="40"/>
      <c r="Q28" s="40"/>
      <c r="R28" s="40"/>
      <c r="S28" s="40"/>
      <c r="T28" s="40"/>
      <c r="U28" s="40"/>
      <c r="V28" s="40"/>
      <c r="W28" s="40"/>
      <c r="X28" s="40"/>
      <c r="Y28" s="5"/>
      <c r="Z28" s="41"/>
      <c r="AA28" s="41"/>
      <c r="AB28" s="41"/>
      <c r="AC28" s="41"/>
      <c r="AD28" s="41"/>
      <c r="AE28" s="82"/>
    </row>
    <row r="29" spans="2:31" s="37" customFormat="1" ht="21.75" customHeight="1" thickBot="1" x14ac:dyDescent="0.4">
      <c r="B29" s="42" t="s">
        <v>130</v>
      </c>
      <c r="C29" s="43" t="s">
        <v>20</v>
      </c>
      <c r="D29" s="44"/>
      <c r="E29" s="29"/>
      <c r="F29" s="144" t="s">
        <v>100</v>
      </c>
      <c r="G29" s="144"/>
      <c r="H29" s="144"/>
      <c r="I29" s="35"/>
      <c r="J29" s="43"/>
      <c r="K29" s="43"/>
      <c r="L29" s="43"/>
      <c r="M29" s="45"/>
      <c r="N29" s="45"/>
      <c r="O29" s="45"/>
      <c r="P29" s="45"/>
      <c r="Q29" s="45"/>
      <c r="R29" s="45"/>
      <c r="S29" s="45"/>
      <c r="T29" s="45"/>
      <c r="U29" s="45"/>
      <c r="V29" s="45"/>
      <c r="W29" s="45"/>
      <c r="X29" s="45"/>
      <c r="Y29" s="31"/>
      <c r="Z29" s="35"/>
      <c r="AA29" s="35"/>
      <c r="AB29" s="35"/>
      <c r="AC29" s="35"/>
      <c r="AD29" s="35"/>
      <c r="AE29" s="81"/>
    </row>
    <row r="30" spans="2:31" s="37" customFormat="1" ht="21.75" thickBot="1" x14ac:dyDescent="0.4">
      <c r="B30" s="46"/>
      <c r="C30" s="43" t="s">
        <v>21</v>
      </c>
      <c r="D30" s="44"/>
      <c r="E30" s="29"/>
      <c r="F30" s="144"/>
      <c r="G30" s="144"/>
      <c r="H30" s="144"/>
      <c r="I30" s="145"/>
      <c r="J30" s="145"/>
      <c r="K30" s="45" t="s">
        <v>22</v>
      </c>
      <c r="L30" s="45"/>
      <c r="M30" s="84"/>
      <c r="N30" s="117"/>
      <c r="O30" s="117"/>
      <c r="P30" s="117"/>
      <c r="Q30" s="117"/>
      <c r="R30" s="117"/>
      <c r="S30" s="117"/>
      <c r="T30" s="117"/>
      <c r="U30" s="45"/>
      <c r="V30" s="45"/>
      <c r="W30" s="10"/>
      <c r="X30" s="45"/>
      <c r="Y30" s="35"/>
      <c r="Z30" s="35"/>
      <c r="AA30" s="35"/>
      <c r="AB30" s="35"/>
      <c r="AC30" s="35"/>
      <c r="AD30" s="35"/>
      <c r="AE30" s="81"/>
    </row>
    <row r="31" spans="2:31" s="37" customFormat="1" ht="21.75" thickBot="1" x14ac:dyDescent="0.4">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9"/>
      <c r="AB31" s="49"/>
      <c r="AC31" s="49"/>
      <c r="AD31" s="49"/>
      <c r="AE31" s="83"/>
    </row>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2:10" hidden="1" x14ac:dyDescent="0.25"/>
    <row r="98" spans="2:10" ht="30" hidden="1" customHeight="1" x14ac:dyDescent="0.35">
      <c r="B98" s="50" t="s">
        <v>0</v>
      </c>
      <c r="C98" s="50" t="s">
        <v>1</v>
      </c>
      <c r="D98" s="37"/>
      <c r="H98" s="51"/>
      <c r="I98" s="52"/>
      <c r="J98" s="53"/>
    </row>
    <row r="99" spans="2:10" ht="45.75" hidden="1" customHeight="1" x14ac:dyDescent="0.35">
      <c r="B99" s="54" t="s">
        <v>33</v>
      </c>
      <c r="C99" s="50" t="s">
        <v>111</v>
      </c>
      <c r="D99" s="37" t="s">
        <v>43</v>
      </c>
      <c r="H99" s="51" t="s">
        <v>69</v>
      </c>
      <c r="I99" s="52" t="s">
        <v>54</v>
      </c>
      <c r="J99" s="51" t="s">
        <v>69</v>
      </c>
    </row>
    <row r="100" spans="2:10" ht="45.75" hidden="1" customHeight="1" x14ac:dyDescent="0.35">
      <c r="B100" s="54" t="s">
        <v>34</v>
      </c>
      <c r="C100" s="50" t="s">
        <v>28</v>
      </c>
      <c r="D100" s="37" t="s">
        <v>44</v>
      </c>
      <c r="H100" s="51" t="s">
        <v>70</v>
      </c>
      <c r="I100" s="55" t="s">
        <v>114</v>
      </c>
      <c r="J100" s="51" t="s">
        <v>70</v>
      </c>
    </row>
    <row r="101" spans="2:10" ht="45.75" hidden="1" customHeight="1" x14ac:dyDescent="0.35">
      <c r="B101" s="54" t="s">
        <v>35</v>
      </c>
      <c r="C101" s="50" t="s">
        <v>29</v>
      </c>
      <c r="D101" s="37" t="s">
        <v>45</v>
      </c>
      <c r="H101" s="51" t="s">
        <v>71</v>
      </c>
      <c r="I101" s="51" t="s">
        <v>115</v>
      </c>
      <c r="J101" s="51" t="s">
        <v>71</v>
      </c>
    </row>
    <row r="102" spans="2:10" ht="45.75" hidden="1" customHeight="1" x14ac:dyDescent="0.35">
      <c r="B102" s="54" t="s">
        <v>36</v>
      </c>
      <c r="C102" s="50" t="s">
        <v>30</v>
      </c>
      <c r="D102" s="37" t="s">
        <v>46</v>
      </c>
      <c r="H102" s="51" t="s">
        <v>72</v>
      </c>
      <c r="I102" s="51" t="s">
        <v>116</v>
      </c>
      <c r="J102" s="51" t="s">
        <v>72</v>
      </c>
    </row>
    <row r="103" spans="2:10" ht="45.75" hidden="1" customHeight="1" x14ac:dyDescent="0.35">
      <c r="B103" s="54" t="s">
        <v>37</v>
      </c>
      <c r="C103" s="50" t="s">
        <v>108</v>
      </c>
      <c r="D103" s="37" t="s">
        <v>47</v>
      </c>
      <c r="H103" s="51" t="s">
        <v>73</v>
      </c>
      <c r="I103" s="56" t="s">
        <v>55</v>
      </c>
      <c r="J103" s="51" t="s">
        <v>73</v>
      </c>
    </row>
    <row r="104" spans="2:10" ht="45.75" hidden="1" customHeight="1" x14ac:dyDescent="0.35">
      <c r="B104" s="54" t="s">
        <v>105</v>
      </c>
      <c r="C104" s="50" t="s">
        <v>112</v>
      </c>
      <c r="D104" s="37" t="s">
        <v>48</v>
      </c>
      <c r="H104" s="51" t="s">
        <v>74</v>
      </c>
      <c r="I104" s="56" t="s">
        <v>117</v>
      </c>
      <c r="J104" s="51" t="s">
        <v>74</v>
      </c>
    </row>
    <row r="105" spans="2:10" ht="45.75" hidden="1" customHeight="1" x14ac:dyDescent="0.35">
      <c r="B105" s="54" t="s">
        <v>38</v>
      </c>
      <c r="C105" s="50" t="s">
        <v>31</v>
      </c>
      <c r="D105" s="37" t="s">
        <v>49</v>
      </c>
      <c r="H105" s="51" t="s">
        <v>75</v>
      </c>
      <c r="I105" s="56" t="s">
        <v>56</v>
      </c>
      <c r="J105" s="51" t="s">
        <v>75</v>
      </c>
    </row>
    <row r="106" spans="2:10" ht="45.75" hidden="1" customHeight="1" x14ac:dyDescent="0.35">
      <c r="B106" s="54" t="s">
        <v>39</v>
      </c>
      <c r="C106" s="50" t="s">
        <v>113</v>
      </c>
      <c r="D106" s="37" t="s">
        <v>50</v>
      </c>
      <c r="H106" s="51"/>
      <c r="I106" s="57" t="str">
        <f>+D101</f>
        <v>C-3503-0200-8</v>
      </c>
      <c r="J106" s="51"/>
    </row>
    <row r="107" spans="2:10" ht="45.75" hidden="1" customHeight="1" x14ac:dyDescent="0.35">
      <c r="B107" s="54" t="s">
        <v>106</v>
      </c>
      <c r="C107" s="50" t="s">
        <v>109</v>
      </c>
      <c r="D107" s="37" t="s">
        <v>51</v>
      </c>
      <c r="H107" s="51" t="s">
        <v>76</v>
      </c>
      <c r="I107" s="56" t="s">
        <v>57</v>
      </c>
      <c r="J107" s="51" t="s">
        <v>76</v>
      </c>
    </row>
    <row r="108" spans="2:10" ht="45.75" hidden="1" customHeight="1" x14ac:dyDescent="0.35">
      <c r="B108" s="54" t="s">
        <v>40</v>
      </c>
      <c r="C108" s="50" t="s">
        <v>32</v>
      </c>
      <c r="D108" s="37" t="s">
        <v>52</v>
      </c>
      <c r="H108" s="51"/>
      <c r="I108" s="58" t="str">
        <f>+D102</f>
        <v>C-3503-0200-7</v>
      </c>
      <c r="J108" s="51"/>
    </row>
    <row r="109" spans="2:10" ht="72.75" hidden="1" customHeight="1" x14ac:dyDescent="0.35">
      <c r="B109" s="54" t="s">
        <v>107</v>
      </c>
      <c r="C109" s="50" t="s">
        <v>110</v>
      </c>
      <c r="D109" s="37" t="s">
        <v>53</v>
      </c>
      <c r="H109" s="51" t="s">
        <v>77</v>
      </c>
      <c r="I109" s="59" t="s">
        <v>60</v>
      </c>
      <c r="J109" s="51" t="s">
        <v>77</v>
      </c>
    </row>
    <row r="110" spans="2:10" ht="45.75" hidden="1" customHeight="1" x14ac:dyDescent="0.25">
      <c r="B110" s="60"/>
      <c r="C110" s="61"/>
      <c r="H110" s="51" t="s">
        <v>78</v>
      </c>
      <c r="I110" s="59" t="s">
        <v>118</v>
      </c>
      <c r="J110" s="51" t="s">
        <v>78</v>
      </c>
    </row>
    <row r="111" spans="2:10" ht="45.75" hidden="1" customHeight="1" x14ac:dyDescent="0.35">
      <c r="B111" s="60"/>
      <c r="C111" s="61"/>
      <c r="H111" s="51"/>
      <c r="I111" s="57" t="str">
        <f>+D103</f>
        <v>C-3503-0200-1</v>
      </c>
      <c r="J111" s="51"/>
    </row>
    <row r="112" spans="2:10" ht="409.5" hidden="1" x14ac:dyDescent="0.25">
      <c r="B112" s="60"/>
      <c r="C112" s="61"/>
      <c r="H112" s="51" t="s">
        <v>79</v>
      </c>
      <c r="I112" s="62" t="s">
        <v>119</v>
      </c>
      <c r="J112" s="51" t="s">
        <v>79</v>
      </c>
    </row>
    <row r="113" spans="2:13" ht="344.25" hidden="1" x14ac:dyDescent="0.25">
      <c r="B113" s="60"/>
      <c r="C113" s="61"/>
      <c r="H113" s="51" t="s">
        <v>80</v>
      </c>
      <c r="I113" s="62" t="s">
        <v>58</v>
      </c>
      <c r="J113" s="51" t="s">
        <v>80</v>
      </c>
    </row>
    <row r="114" spans="2:13" ht="409.5" hidden="1" x14ac:dyDescent="0.25">
      <c r="B114" s="60"/>
      <c r="C114" s="61"/>
      <c r="H114" s="51" t="s">
        <v>81</v>
      </c>
      <c r="I114" s="62" t="s">
        <v>59</v>
      </c>
      <c r="J114" s="51" t="s">
        <v>81</v>
      </c>
    </row>
    <row r="115" spans="2:13" ht="21" hidden="1" x14ac:dyDescent="0.35">
      <c r="B115" s="60"/>
      <c r="C115" s="61"/>
      <c r="H115" s="51"/>
      <c r="I115" s="57" t="str">
        <f>+D104</f>
        <v>C-3599-0200-3</v>
      </c>
      <c r="J115" s="51"/>
    </row>
    <row r="116" spans="2:13" ht="222.75" hidden="1" x14ac:dyDescent="0.25">
      <c r="B116" s="60"/>
      <c r="C116" s="61"/>
      <c r="H116" s="51" t="s">
        <v>82</v>
      </c>
      <c r="I116" s="52" t="s">
        <v>120</v>
      </c>
      <c r="J116" s="51" t="s">
        <v>82</v>
      </c>
    </row>
    <row r="117" spans="2:13" ht="384.75" hidden="1" x14ac:dyDescent="0.25">
      <c r="B117" s="60"/>
      <c r="C117" s="61"/>
      <c r="H117" s="51" t="s">
        <v>83</v>
      </c>
      <c r="I117" s="55" t="s">
        <v>121</v>
      </c>
      <c r="J117" s="51" t="s">
        <v>83</v>
      </c>
    </row>
    <row r="118" spans="2:13" ht="283.5" hidden="1" x14ac:dyDescent="0.25">
      <c r="B118" s="60"/>
      <c r="C118" s="61"/>
      <c r="H118" s="51" t="s">
        <v>84</v>
      </c>
      <c r="I118" s="55" t="s">
        <v>42</v>
      </c>
      <c r="J118" s="51" t="s">
        <v>84</v>
      </c>
    </row>
    <row r="119" spans="2:13" ht="40.5" hidden="1" x14ac:dyDescent="0.25">
      <c r="B119" s="60"/>
      <c r="C119" s="61"/>
      <c r="H119" s="51"/>
      <c r="I119" s="58" t="str">
        <f>+D105</f>
        <v>C-3599-0200-2</v>
      </c>
      <c r="J119" s="51"/>
    </row>
    <row r="120" spans="2:13" ht="336" hidden="1" x14ac:dyDescent="0.25">
      <c r="H120" s="51" t="s">
        <v>85</v>
      </c>
      <c r="I120" s="63" t="s">
        <v>68</v>
      </c>
      <c r="J120" s="51" t="s">
        <v>85</v>
      </c>
    </row>
    <row r="121" spans="2:13" ht="182.25" hidden="1" x14ac:dyDescent="0.25">
      <c r="H121" s="51" t="s">
        <v>86</v>
      </c>
      <c r="I121" s="56" t="s">
        <v>61</v>
      </c>
      <c r="J121" s="51" t="s">
        <v>86</v>
      </c>
    </row>
    <row r="122" spans="2:13" ht="324" hidden="1" x14ac:dyDescent="0.25">
      <c r="H122" s="51" t="s">
        <v>87</v>
      </c>
      <c r="I122" s="56" t="s">
        <v>122</v>
      </c>
      <c r="J122" s="51" t="s">
        <v>87</v>
      </c>
    </row>
    <row r="123" spans="2:13" ht="222.75" hidden="1" x14ac:dyDescent="0.25">
      <c r="H123" s="51" t="s">
        <v>88</v>
      </c>
      <c r="I123" s="56" t="s">
        <v>62</v>
      </c>
      <c r="J123" s="51" t="s">
        <v>88</v>
      </c>
    </row>
    <row r="124" spans="2:13" ht="303.75" hidden="1" x14ac:dyDescent="0.25">
      <c r="H124" s="51" t="s">
        <v>89</v>
      </c>
      <c r="I124" s="56" t="s">
        <v>63</v>
      </c>
      <c r="J124" s="51" t="s">
        <v>89</v>
      </c>
    </row>
    <row r="125" spans="2:13" ht="40.5" hidden="1" x14ac:dyDescent="0.25">
      <c r="I125" s="10" t="str">
        <f>+D106</f>
        <v>C-3503-0200-6</v>
      </c>
      <c r="J125" s="21"/>
    </row>
    <row r="126" spans="2:13" ht="303.75" hidden="1" x14ac:dyDescent="0.25">
      <c r="H126" s="21" t="s">
        <v>90</v>
      </c>
      <c r="I126" s="64" t="s">
        <v>64</v>
      </c>
      <c r="J126" s="21" t="s">
        <v>90</v>
      </c>
    </row>
    <row r="127" spans="2:13" ht="384.75" hidden="1" x14ac:dyDescent="0.25">
      <c r="H127" s="21" t="s">
        <v>91</v>
      </c>
      <c r="I127" s="64" t="s">
        <v>123</v>
      </c>
      <c r="J127" s="21" t="s">
        <v>91</v>
      </c>
      <c r="K127" s="10"/>
      <c r="L127" s="10"/>
      <c r="M127" s="10"/>
    </row>
    <row r="128" spans="2:13" ht="40.5" hidden="1" x14ac:dyDescent="0.25">
      <c r="I128" s="10" t="str">
        <f>+D107</f>
        <v>C-3503-0200-3</v>
      </c>
      <c r="J128" s="21"/>
      <c r="K128" s="10"/>
      <c r="L128" s="10"/>
      <c r="M128" s="10"/>
    </row>
    <row r="129" spans="8:13" ht="409.5" hidden="1" x14ac:dyDescent="0.25">
      <c r="H129" s="21" t="s">
        <v>92</v>
      </c>
      <c r="I129" s="65" t="s">
        <v>124</v>
      </c>
      <c r="J129" s="21" t="s">
        <v>92</v>
      </c>
      <c r="M129" s="10"/>
    </row>
    <row r="130" spans="8:13" ht="283.5" hidden="1" x14ac:dyDescent="0.25">
      <c r="H130" s="21" t="s">
        <v>93</v>
      </c>
      <c r="I130" s="64" t="s">
        <v>65</v>
      </c>
      <c r="J130" s="21" t="s">
        <v>93</v>
      </c>
    </row>
    <row r="131" spans="8:13" ht="344.25" hidden="1" x14ac:dyDescent="0.25">
      <c r="H131" s="21" t="s">
        <v>94</v>
      </c>
      <c r="I131" s="64" t="s">
        <v>133</v>
      </c>
      <c r="J131" s="21" t="s">
        <v>94</v>
      </c>
    </row>
    <row r="132" spans="8:13" ht="405" hidden="1" x14ac:dyDescent="0.25">
      <c r="H132" s="21" t="s">
        <v>131</v>
      </c>
      <c r="I132" s="66" t="s">
        <v>132</v>
      </c>
      <c r="J132" s="21"/>
    </row>
    <row r="133" spans="8:13" ht="40.5" hidden="1" x14ac:dyDescent="0.25">
      <c r="I133" s="10" t="str">
        <f>+D108</f>
        <v>C-3503-0200-2</v>
      </c>
      <c r="J133" s="21"/>
    </row>
    <row r="134" spans="8:13" ht="409.5" hidden="1" x14ac:dyDescent="0.25">
      <c r="H134" s="21" t="s">
        <v>95</v>
      </c>
      <c r="I134" s="67" t="s">
        <v>125</v>
      </c>
      <c r="J134" s="21" t="s">
        <v>95</v>
      </c>
      <c r="L134" s="10"/>
    </row>
    <row r="135" spans="8:13" ht="344.25" hidden="1" x14ac:dyDescent="0.25">
      <c r="H135" s="21" t="s">
        <v>96</v>
      </c>
      <c r="I135" s="67" t="s">
        <v>126</v>
      </c>
      <c r="J135" s="21" t="s">
        <v>96</v>
      </c>
    </row>
    <row r="136" spans="8:13" ht="40.5" hidden="1" x14ac:dyDescent="0.25">
      <c r="I136" s="10" t="s">
        <v>53</v>
      </c>
      <c r="J136" s="21"/>
    </row>
    <row r="137" spans="8:13" ht="409.5" hidden="1" x14ac:dyDescent="0.25">
      <c r="H137" s="21" t="str">
        <f>+$I$136&amp;-1</f>
        <v>C-3503-0200-5-1</v>
      </c>
      <c r="I137" s="64" t="s">
        <v>66</v>
      </c>
      <c r="J137" s="21" t="s">
        <v>95</v>
      </c>
    </row>
    <row r="138" spans="8:13" ht="409.5" hidden="1" x14ac:dyDescent="0.25">
      <c r="H138" s="21" t="str">
        <f>+$I$136&amp;-2</f>
        <v>C-3503-0200-5-2</v>
      </c>
      <c r="I138" s="64" t="s">
        <v>127</v>
      </c>
      <c r="J138" s="21" t="s">
        <v>96</v>
      </c>
    </row>
    <row r="139" spans="8:13" ht="409.5" hidden="1" x14ac:dyDescent="0.25">
      <c r="H139" s="21" t="str">
        <f>+$I$136&amp;-3</f>
        <v>C-3503-0200-5-3</v>
      </c>
      <c r="I139" s="64" t="s">
        <v>128</v>
      </c>
      <c r="J139" s="21" t="s">
        <v>97</v>
      </c>
    </row>
    <row r="140" spans="8:13" ht="141.75" hidden="1" x14ac:dyDescent="0.25">
      <c r="H140" s="21" t="str">
        <f>+$I$136&amp;-4</f>
        <v>C-3503-0200-5-4</v>
      </c>
      <c r="I140" s="64" t="s">
        <v>67</v>
      </c>
      <c r="J140" s="21" t="s">
        <v>98</v>
      </c>
    </row>
    <row r="141" spans="8:13" hidden="1" x14ac:dyDescent="0.25">
      <c r="I141" s="22"/>
      <c r="J141" s="23"/>
    </row>
    <row r="142" spans="8:13" hidden="1" x14ac:dyDescent="0.25">
      <c r="I142" s="22"/>
      <c r="J142" s="23"/>
      <c r="L142" s="23" t="s">
        <v>53</v>
      </c>
    </row>
    <row r="143" spans="8:13" hidden="1" x14ac:dyDescent="0.25">
      <c r="I143" s="22"/>
      <c r="J143" s="23"/>
    </row>
    <row r="144" spans="8:13" x14ac:dyDescent="0.25">
      <c r="I144" s="22"/>
      <c r="J144" s="23"/>
    </row>
    <row r="145" spans="9:10" x14ac:dyDescent="0.25">
      <c r="I145" s="22"/>
      <c r="J145" s="23"/>
    </row>
  </sheetData>
  <sheetProtection formatColumns="0" formatRows="0" insertRows="0" autoFilter="0"/>
  <mergeCells count="30">
    <mergeCell ref="C4:P4"/>
    <mergeCell ref="C6:AC6"/>
    <mergeCell ref="B24:C24"/>
    <mergeCell ref="D24:N24"/>
    <mergeCell ref="C1:AE1"/>
    <mergeCell ref="Y9:Y10"/>
    <mergeCell ref="Z9:Z10"/>
    <mergeCell ref="C9:I9"/>
    <mergeCell ref="AB9:AB10"/>
    <mergeCell ref="AA9:AA10"/>
    <mergeCell ref="P8:AC8"/>
    <mergeCell ref="AC9:AC10"/>
    <mergeCell ref="C8:O8"/>
    <mergeCell ref="AE4:AE10"/>
    <mergeCell ref="O9:O10"/>
    <mergeCell ref="M9:M10"/>
    <mergeCell ref="N9:N10"/>
    <mergeCell ref="C5:N5"/>
    <mergeCell ref="AD9:AD10"/>
    <mergeCell ref="P9:W9"/>
    <mergeCell ref="A11:A16"/>
    <mergeCell ref="B9:B10"/>
    <mergeCell ref="K9:K10"/>
    <mergeCell ref="L9:L10"/>
    <mergeCell ref="N30:T30"/>
    <mergeCell ref="B27:X27"/>
    <mergeCell ref="C18:J18"/>
    <mergeCell ref="P18:X18"/>
    <mergeCell ref="F29:H30"/>
    <mergeCell ref="I30:J30"/>
  </mergeCells>
  <conditionalFormatting sqref="C4:AC6">
    <cfRule type="cellIs" dxfId="0" priority="1" operator="greaterThan">
      <formula>0</formula>
    </cfRule>
  </conditionalFormatting>
  <dataValidations xWindow="169" yWindow="468" count="14">
    <dataValidation allowBlank="1" showInputMessage="1" showErrorMessage="1" promptTitle="Nombre del Proyecto" prompt="El nombre del proyecto no es objeto de modificación. Despliegue la fecha y seleccione el proyecto a relacionar." sqref="B4"/>
    <dataValidation allowBlank="1" showInputMessage="1" showErrorMessage="1" promptTitle="Objetivo General del Proyecto " prompt="El objetivo general del proyecto no es objeto de modificación._x000a__x000a_Esta celda se diligencia de forma automatica, al seleccionar el nombre del proyecto." sqref="B6:B7"/>
    <dataValidation type="list" allowBlank="1" showInputMessage="1" showErrorMessage="1" promptTitle="Nombre del Proyecto" prompt="El nombre del proyecto no es objeto de modificación. _x000a__x000a_Despliegue la fecha y seleccione el proyecto a relacionar." sqref="C4">
      <formula1>proyecto</formula1>
    </dataValidation>
    <dataValidation type="date" allowBlank="1" showInputMessage="1" showErrorMessage="1" errorTitle="Fecha " error="Registre en formato día/mes/año" promptTitle="Fecha" prompt="Registre en formato día/mes/año la fecha de diligenciamiento del formato." sqref="C25:E25">
      <formula1>42736</formula1>
      <formula2>44196</formula2>
    </dataValidation>
    <dataValidation type="whole" allowBlank="1" showInputMessage="1" showErrorMessage="1" errorTitle="Objetivo General" error="Esta celda no permite el registro de datos, se diligencia de manera automática cuando se selecciona el nombre del proyecto de inversión. " sqref="C7">
      <formula1>1</formula1>
      <formula2>10</formula2>
    </dataValidation>
    <dataValidation allowBlank="1" showInputMessage="1" showErrorMessage="1" promptTitle="PROYECTO ACTUAL" prompt="Registre la información del Proyecto de informaión de acuerdo con el requerimiento de cada columna y la información registrada en SUIPF" sqref="C8"/>
    <dataValidation allowBlank="1" showInputMessage="1" showErrorMessage="1" promptTitle="SOLICITUD DE ACTUALIZACION" prompt="Registre las actualizaciones requeridas." sqref="P8 Q4:AD5 P5"/>
    <dataValidation type="whole" allowBlank="1" showInputMessage="1" showErrorMessage="1" errorTitle="Código proyecto Inversión" error="Esta celda no permite el registro de información, se diligencia automáticamente al seleccionar el proyecto de inversión. " promptTitle="Código del proyecto" prompt="Esta celda no permite el registro de información, se diligencia automáticamente al seleccionar el proyecto de inversión. " sqref="C5 O5">
      <formula1>1</formula1>
      <formula2>10</formula2>
    </dataValidation>
    <dataValidation allowBlank="1" showInputMessage="1" showErrorMessage="1" promptTitle="Código de presupuestal" prompt="Esta celda no permite el registro de información, se diligencia automáticamente al seleccionar el proyecto de inversión. " sqref="A5"/>
    <dataValidation allowBlank="1" showInputMessage="1" showErrorMessage="1" promptTitle="Código presupuestal" prompt="Esta celda no permite el registro de información, se diligencia automáticamente al seleccionar el proyecto de inversión. " sqref="B5"/>
    <dataValidation allowBlank="1" showInputMessage="1" showErrorMessage="1" promptTitle="Objetivos específicos" prompt="Los objetivos específicos del proyecto no son objeto de modificación" sqref="B9:B10"/>
    <dataValidation allowBlank="1" showInputMessage="1" showErrorMessage="1" promptTitle="Justificación  actualización" prompt="Registre de manera clara el motivo de la actualización, la cual será validada por la OAP, MINCIT y DNP de la claridad de la justificación dependerá la aprobación. " sqref="AE4:AE10"/>
    <dataValidation type="whole" allowBlank="1" showInputMessage="1" showErrorMessage="1" promptTitle="Objetivos especificos" prompt="Los objetivos específicos del proyecto no son objeto de modificación. _x000a__x000a_Esta celda no permite el registro de información, se diligencia de manera automatica al seleccionar el proyecto de Inversión.  " sqref="B11:B16">
      <formula1>1</formula1>
      <formula2>10</formula2>
    </dataValidation>
    <dataValidation type="whole" allowBlank="1" showInputMessage="1" showErrorMessage="1" errorTitle="Objetivo General" error="Esta celda no permite el registro de datos, se diligencia de manera automática cuando se selecciona el nombre del proyecto de inversión. " promptTitle="Objetivo General" prompt="Esta celda no permite el registro de información, se diligencia automáticamente al seleccionar el proyecto de inversión. " sqref="C6:AC6">
      <formula1>1</formula1>
      <formula2>10</formula2>
    </dataValidation>
  </dataValidations>
  <printOptions horizontalCentered="1"/>
  <pageMargins left="3.937007874015748E-2" right="3.937007874015748E-2" top="0.55118110236220474" bottom="0.55118110236220474" header="0.31496062992125984" footer="0.31496062992125984"/>
  <pageSetup paperSize="41" scale="40" fitToHeight="0" orientation="landscape" r:id="rId1"/>
  <headerFooter>
    <oddFooter>&amp;RDE01-F17 Vr.3 (2017-03-14)</oddFooter>
  </headerFooter>
  <rowBreaks count="1" manualBreakCount="1">
    <brk id="18" min="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DE01-F17</vt:lpstr>
      <vt:lpstr>'DE01-F17'!Área_de_impresión</vt:lpstr>
      <vt:lpstr>proyecto</vt:lpstr>
      <vt:lpstr>'DE01-F17'!Títulos_a_imprimir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Giselle Johanna Castelblanco Munoz</dc:creator>
  <cp:lastModifiedBy>Maria del Carmen Diaz Fonseca</cp:lastModifiedBy>
  <cp:lastPrinted>2017-03-14T13:58:45Z</cp:lastPrinted>
  <dcterms:created xsi:type="dcterms:W3CDTF">2015-02-27T20:17:29Z</dcterms:created>
  <dcterms:modified xsi:type="dcterms:W3CDTF">2017-03-14T13:59:59Z</dcterms:modified>
</cp:coreProperties>
</file>